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hnonprofit-my.sharepoint.com/personal/reka_szabo_startupcampus_hu/Documents/Startup Factory 2023/02_Megvalositas/05_Startup_sablonok/"/>
    </mc:Choice>
  </mc:AlternateContent>
  <xr:revisionPtr revIDLastSave="21" documentId="13_ncr:1_{8FDC0C69-6E7D-4CB9-A696-E3E47C7C24E2}" xr6:coauthVersionLast="47" xr6:coauthVersionMax="47" xr10:uidLastSave="{4BD445FE-D84A-48EC-8B0A-5159CDDB5789}"/>
  <workbookProtection workbookAlgorithmName="SHA-512" workbookHashValue="zZk0sLtGvfQvpqgtTuSwWfFh2O2QeoEfMZz6EQiveoI+LqJfZNIa/Mg8Y+VBaW5LZOktXZTGNzQXdUM9e/PgFA==" workbookSaltValue="1q1OCN3tzXn0KyPLTgVsrg==" workbookSpinCount="100000" lockStructure="1"/>
  <bookViews>
    <workbookView xWindow="-110" yWindow="-110" windowWidth="19420" windowHeight="10300" xr2:uid="{B8A9F182-A162-49CD-801A-9400A6CF3B2C}"/>
  </bookViews>
  <sheets>
    <sheet name="Kitöltési útmutató" sheetId="2" r:id="rId1"/>
    <sheet name="Adatlap" sheetId="1" r:id="rId2"/>
    <sheet name="Költségvetés" sheetId="3" r:id="rId3"/>
    <sheet name="Költségek részletezése" sheetId="5" r:id="rId4"/>
    <sheet name="Elszámolható költségek segédlet" sheetId="4" r:id="rId5"/>
    <sheet name="Munka6" sheetId="6" state="hidden" r:id="rId6"/>
  </sheets>
  <definedNames>
    <definedName name="Árfolyamok">Munka6!$A$38:$A$71</definedName>
    <definedName name="Eszközbeszerzés">Munka6!$F$20:$F$21</definedName>
    <definedName name="Immateriális_javak_beszerzése">Munka6!$G$20</definedName>
    <definedName name="MVP_és_prototípusfejlesztés__technológiai_és_piaci_validáció">Munka6!$A$20:$A$26</definedName>
    <definedName name="Piacra_jutás">Munka6!$D$20:$D$24</definedName>
    <definedName name="Projektkoordináció">Munka6!$E$20:$E$23</definedName>
    <definedName name="Reprezentáció">Munka6!$H$20:$H$21</definedName>
    <definedName name="Rezsi">Munka6!$I$20:$I$21</definedName>
    <definedName name="Tájékoztatás">Munka6!$J$20:$J$21</definedName>
    <definedName name="Támogatható_szakmai_tevékenység">Munka6!$A$2:$A$11</definedName>
    <definedName name="Technológiai_és_üzlet_fejlesztési_szolgáltatás_és_tanácsadás__vállalkozói_ismeretek_megszerzése">Munka6!$B$20:$B$30</definedName>
    <definedName name="Tudás__és_kapcsolatbővítés_érdekében_startup_rendezvényeken_való_részvétel_költségei__pl._konferencia__kiállítás__startup_verseny__értékesítési_és_befektetői_tárgyalások">Munka6!$C$20:$C$30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  <c r="J4" i="5"/>
  <c r="J5" i="5"/>
  <c r="J6" i="5"/>
  <c r="K6" i="5" s="1"/>
  <c r="BJ506" i="5" s="1"/>
  <c r="J7" i="5"/>
  <c r="K7" i="5" s="1"/>
  <c r="J8" i="5"/>
  <c r="J9" i="5"/>
  <c r="J10" i="5"/>
  <c r="K10" i="5" s="1"/>
  <c r="J11" i="5"/>
  <c r="J12" i="5"/>
  <c r="J13" i="5"/>
  <c r="K13" i="5" s="1"/>
  <c r="J14" i="5"/>
  <c r="K14" i="5" s="1"/>
  <c r="J15" i="5"/>
  <c r="K15" i="5" s="1"/>
  <c r="J16" i="5"/>
  <c r="J17" i="5"/>
  <c r="J18" i="5"/>
  <c r="K18" i="5" s="1"/>
  <c r="J19" i="5"/>
  <c r="J20" i="5"/>
  <c r="J21" i="5"/>
  <c r="J22" i="5"/>
  <c r="J23" i="5"/>
  <c r="J24" i="5"/>
  <c r="K24" i="5" s="1"/>
  <c r="J25" i="5"/>
  <c r="J26" i="5"/>
  <c r="K26" i="5" s="1"/>
  <c r="J27" i="5"/>
  <c r="J28" i="5"/>
  <c r="J29" i="5"/>
  <c r="J30" i="5"/>
  <c r="K30" i="5" s="1"/>
  <c r="J31" i="5"/>
  <c r="K31" i="5" s="1"/>
  <c r="J32" i="5"/>
  <c r="K32" i="5" s="1"/>
  <c r="J33" i="5"/>
  <c r="J34" i="5"/>
  <c r="J35" i="5"/>
  <c r="J36" i="5"/>
  <c r="J37" i="5"/>
  <c r="J38" i="5"/>
  <c r="J39" i="5"/>
  <c r="J40" i="5"/>
  <c r="J41" i="5"/>
  <c r="J42" i="5"/>
  <c r="K42" i="5" s="1"/>
  <c r="J43" i="5"/>
  <c r="J44" i="5"/>
  <c r="J45" i="5"/>
  <c r="J46" i="5"/>
  <c r="K46" i="5" s="1"/>
  <c r="J47" i="5"/>
  <c r="K47" i="5" s="1"/>
  <c r="J48" i="5"/>
  <c r="J49" i="5"/>
  <c r="J50" i="5"/>
  <c r="K50" i="5" s="1"/>
  <c r="J51" i="5"/>
  <c r="K51" i="5" s="1"/>
  <c r="J52" i="5"/>
  <c r="J53" i="5"/>
  <c r="J54" i="5"/>
  <c r="K54" i="5" s="1"/>
  <c r="J55" i="5"/>
  <c r="K55" i="5" s="1"/>
  <c r="J56" i="5"/>
  <c r="J57" i="5"/>
  <c r="J58" i="5"/>
  <c r="K58" i="5" s="1"/>
  <c r="J59" i="5"/>
  <c r="K59" i="5" s="1"/>
  <c r="J60" i="5"/>
  <c r="J61" i="5"/>
  <c r="J62" i="5"/>
  <c r="J63" i="5"/>
  <c r="K63" i="5" s="1"/>
  <c r="J64" i="5"/>
  <c r="J65" i="5"/>
  <c r="J66" i="5"/>
  <c r="K66" i="5" s="1"/>
  <c r="J67" i="5"/>
  <c r="K67" i="5" s="1"/>
  <c r="J68" i="5"/>
  <c r="J69" i="5"/>
  <c r="J70" i="5"/>
  <c r="K70" i="5" s="1"/>
  <c r="J71" i="5"/>
  <c r="J72" i="5"/>
  <c r="J73" i="5"/>
  <c r="J74" i="5"/>
  <c r="K74" i="5" s="1"/>
  <c r="J75" i="5"/>
  <c r="K75" i="5" s="1"/>
  <c r="J76" i="5"/>
  <c r="J77" i="5"/>
  <c r="J78" i="5"/>
  <c r="K78" i="5" s="1"/>
  <c r="J79" i="5"/>
  <c r="K79" i="5" s="1"/>
  <c r="J80" i="5"/>
  <c r="J81" i="5"/>
  <c r="J82" i="5"/>
  <c r="K82" i="5" s="1"/>
  <c r="J83" i="5"/>
  <c r="K83" i="5" s="1"/>
  <c r="J84" i="5"/>
  <c r="J85" i="5"/>
  <c r="J86" i="5"/>
  <c r="K86" i="5" s="1"/>
  <c r="J87" i="5"/>
  <c r="K87" i="5" s="1"/>
  <c r="J88" i="5"/>
  <c r="J89" i="5"/>
  <c r="J90" i="5"/>
  <c r="K90" i="5" s="1"/>
  <c r="J91" i="5"/>
  <c r="K91" i="5" s="1"/>
  <c r="J92" i="5"/>
  <c r="J93" i="5"/>
  <c r="J94" i="5"/>
  <c r="J95" i="5"/>
  <c r="K95" i="5" s="1"/>
  <c r="J96" i="5"/>
  <c r="J97" i="5"/>
  <c r="J98" i="5"/>
  <c r="K98" i="5" s="1"/>
  <c r="J99" i="5"/>
  <c r="K99" i="5" s="1"/>
  <c r="J100" i="5"/>
  <c r="J2" i="5"/>
  <c r="K17" i="5"/>
  <c r="F22" i="1"/>
  <c r="F23" i="1" s="1"/>
  <c r="D12" i="3" s="1"/>
  <c r="BB542" i="5"/>
  <c r="BB540" i="5"/>
  <c r="BE548" i="5"/>
  <c r="BE547" i="5"/>
  <c r="BE546" i="5"/>
  <c r="BE545" i="5"/>
  <c r="BE544" i="5"/>
  <c r="BE543" i="5"/>
  <c r="BE542" i="5"/>
  <c r="BE541" i="5"/>
  <c r="BE540" i="5"/>
  <c r="BE539" i="5"/>
  <c r="BE538" i="5"/>
  <c r="BE537" i="5"/>
  <c r="BE536" i="5"/>
  <c r="BE532" i="5"/>
  <c r="BE533" i="5"/>
  <c r="BE534" i="5"/>
  <c r="BE535" i="5"/>
  <c r="BE531" i="5"/>
  <c r="BE521" i="5"/>
  <c r="BE522" i="5"/>
  <c r="BE523" i="5"/>
  <c r="BE524" i="5"/>
  <c r="BE525" i="5"/>
  <c r="BE526" i="5"/>
  <c r="BE527" i="5"/>
  <c r="BE528" i="5"/>
  <c r="BE529" i="5"/>
  <c r="BE530" i="5"/>
  <c r="BE520" i="5"/>
  <c r="BE510" i="5"/>
  <c r="BE511" i="5"/>
  <c r="BE512" i="5"/>
  <c r="BE513" i="5"/>
  <c r="BE514" i="5"/>
  <c r="BE515" i="5"/>
  <c r="BE516" i="5"/>
  <c r="BE517" i="5"/>
  <c r="BE518" i="5"/>
  <c r="BI518" i="5" s="1"/>
  <c r="BE519" i="5"/>
  <c r="BE509" i="5"/>
  <c r="BE503" i="5"/>
  <c r="BE504" i="5"/>
  <c r="BE505" i="5"/>
  <c r="BE506" i="5"/>
  <c r="BE507" i="5"/>
  <c r="BE508" i="5"/>
  <c r="BE502" i="5"/>
  <c r="BB531" i="5"/>
  <c r="BI534" i="5" s="1"/>
  <c r="BB520" i="5"/>
  <c r="BB509" i="5"/>
  <c r="BB502" i="5"/>
  <c r="D4" i="6"/>
  <c r="D2" i="6"/>
  <c r="D3" i="6"/>
  <c r="D5" i="6"/>
  <c r="D8" i="6"/>
  <c r="K100" i="5"/>
  <c r="K97" i="5"/>
  <c r="K96" i="5"/>
  <c r="K94" i="5"/>
  <c r="K93" i="5"/>
  <c r="K92" i="5"/>
  <c r="K89" i="5"/>
  <c r="K88" i="5"/>
  <c r="K85" i="5"/>
  <c r="K84" i="5"/>
  <c r="K81" i="5"/>
  <c r="K80" i="5"/>
  <c r="K77" i="5"/>
  <c r="K76" i="5"/>
  <c r="K73" i="5"/>
  <c r="K72" i="5"/>
  <c r="K71" i="5"/>
  <c r="K69" i="5"/>
  <c r="K68" i="5"/>
  <c r="K65" i="5"/>
  <c r="K64" i="5"/>
  <c r="K62" i="5"/>
  <c r="K61" i="5"/>
  <c r="K60" i="5"/>
  <c r="K57" i="5"/>
  <c r="K56" i="5"/>
  <c r="K53" i="5"/>
  <c r="K52" i="5"/>
  <c r="K49" i="5"/>
  <c r="K48" i="5"/>
  <c r="K44" i="5"/>
  <c r="K43" i="5"/>
  <c r="K41" i="5"/>
  <c r="K40" i="5"/>
  <c r="K38" i="5"/>
  <c r="K37" i="5"/>
  <c r="K36" i="5"/>
  <c r="K34" i="5"/>
  <c r="K33" i="5"/>
  <c r="D10" i="3"/>
  <c r="K8" i="5"/>
  <c r="K9" i="5"/>
  <c r="K11" i="5"/>
  <c r="K12" i="5"/>
  <c r="K19" i="5"/>
  <c r="K20" i="5"/>
  <c r="K21" i="5"/>
  <c r="K23" i="5"/>
  <c r="K25" i="5"/>
  <c r="K27" i="5"/>
  <c r="K29" i="5"/>
  <c r="K5" i="5"/>
  <c r="BJ505" i="5" s="1"/>
  <c r="R6" i="3" s="1"/>
  <c r="K4" i="5"/>
  <c r="K3" i="5"/>
  <c r="D6" i="3"/>
  <c r="D5" i="3"/>
  <c r="D4" i="3"/>
  <c r="D3" i="3"/>
  <c r="D2" i="3"/>
  <c r="BI540" i="5" l="1"/>
  <c r="BI511" i="5"/>
  <c r="P12" i="3" s="1"/>
  <c r="BJ524" i="5"/>
  <c r="BJ511" i="5"/>
  <c r="R12" i="3" s="1"/>
  <c r="BJ534" i="5"/>
  <c r="R35" i="3" s="1"/>
  <c r="BJ542" i="5"/>
  <c r="R43" i="3" s="1"/>
  <c r="BI502" i="5"/>
  <c r="P3" i="3" s="1"/>
  <c r="BJ526" i="5"/>
  <c r="R27" i="3" s="1"/>
  <c r="BJ519" i="5"/>
  <c r="R20" i="3" s="1"/>
  <c r="BJ510" i="5"/>
  <c r="R11" i="3" s="1"/>
  <c r="BI535" i="5"/>
  <c r="P36" i="3" s="1"/>
  <c r="BJ525" i="5"/>
  <c r="BJ518" i="5"/>
  <c r="R19" i="3" s="1"/>
  <c r="BI526" i="5"/>
  <c r="P27" i="3" s="1"/>
  <c r="BJ507" i="5"/>
  <c r="R8" i="3" s="1"/>
  <c r="BJ544" i="5"/>
  <c r="R45" i="3" s="1"/>
  <c r="BJ515" i="5"/>
  <c r="R16" i="3" s="1"/>
  <c r="BI545" i="5"/>
  <c r="P46" i="3" s="1"/>
  <c r="BJ546" i="5"/>
  <c r="R47" i="3" s="1"/>
  <c r="BI528" i="5"/>
  <c r="P29" i="3" s="1"/>
  <c r="BI516" i="5"/>
  <c r="P17" i="3" s="1"/>
  <c r="BJ523" i="5"/>
  <c r="R24" i="3" s="1"/>
  <c r="BJ537" i="5"/>
  <c r="R38" i="3" s="1"/>
  <c r="BJ529" i="5"/>
  <c r="R30" i="3" s="1"/>
  <c r="BJ514" i="5"/>
  <c r="R15" i="3" s="1"/>
  <c r="BJ531" i="5"/>
  <c r="R32" i="3" s="1"/>
  <c r="BJ512" i="5"/>
  <c r="R13" i="3" s="1"/>
  <c r="BJ540" i="5"/>
  <c r="R41" i="3" s="1"/>
  <c r="BJ536" i="5"/>
  <c r="R37" i="3" s="1"/>
  <c r="BJ530" i="5"/>
  <c r="R31" i="3" s="1"/>
  <c r="BJ508" i="5"/>
  <c r="R9" i="3" s="1"/>
  <c r="BI522" i="5"/>
  <c r="P23" i="3" s="1"/>
  <c r="BJ538" i="5"/>
  <c r="R39" i="3" s="1"/>
  <c r="BI539" i="5"/>
  <c r="P40" i="3" s="1"/>
  <c r="BJ527" i="5"/>
  <c r="R28" i="3" s="1"/>
  <c r="BJ520" i="5"/>
  <c r="R21" i="3" s="1"/>
  <c r="BI520" i="5"/>
  <c r="P21" i="3" s="1"/>
  <c r="BJ533" i="5"/>
  <c r="R34" i="3" s="1"/>
  <c r="BJ517" i="5"/>
  <c r="R18" i="3" s="1"/>
  <c r="BJ547" i="5"/>
  <c r="R48" i="3" s="1"/>
  <c r="BJ548" i="5"/>
  <c r="R49" i="3" s="1"/>
  <c r="BJ543" i="5"/>
  <c r="R44" i="3" s="1"/>
  <c r="BJ521" i="5"/>
  <c r="R22" i="3" s="1"/>
  <c r="K39" i="5"/>
  <c r="BJ539" i="5" s="1"/>
  <c r="R40" i="3" s="1"/>
  <c r="BI508" i="5"/>
  <c r="P9" i="3" s="1"/>
  <c r="BI510" i="5"/>
  <c r="P11" i="3" s="1"/>
  <c r="K28" i="5"/>
  <c r="BJ528" i="5" s="1"/>
  <c r="R29" i="3" s="1"/>
  <c r="K22" i="5"/>
  <c r="BJ522" i="5" s="1"/>
  <c r="R23" i="3" s="1"/>
  <c r="K35" i="5"/>
  <c r="BJ535" i="5" s="1"/>
  <c r="R36" i="3" s="1"/>
  <c r="BI514" i="5"/>
  <c r="P15" i="3" s="1"/>
  <c r="BI505" i="5"/>
  <c r="P6" i="3" s="1"/>
  <c r="BI504" i="5"/>
  <c r="P5" i="3" s="1"/>
  <c r="BJ513" i="5"/>
  <c r="R14" i="3" s="1"/>
  <c r="BJ504" i="5"/>
  <c r="R5" i="3" s="1"/>
  <c r="K45" i="5"/>
  <c r="BJ545" i="5" s="1"/>
  <c r="R46" i="3" s="1"/>
  <c r="D11" i="3"/>
  <c r="BI519" i="5"/>
  <c r="P20" i="3" s="1"/>
  <c r="BI527" i="5"/>
  <c r="P28" i="3" s="1"/>
  <c r="BI546" i="5"/>
  <c r="P47" i="3" s="1"/>
  <c r="K16" i="5"/>
  <c r="BJ516" i="5" s="1"/>
  <c r="R17" i="3" s="1"/>
  <c r="BI512" i="5"/>
  <c r="P13" i="3" s="1"/>
  <c r="BI530" i="5"/>
  <c r="P31" i="3" s="1"/>
  <c r="BI536" i="5"/>
  <c r="P37" i="3" s="1"/>
  <c r="BI542" i="5"/>
  <c r="P43" i="3" s="1"/>
  <c r="BI513" i="5"/>
  <c r="P14" i="3" s="1"/>
  <c r="BI521" i="5"/>
  <c r="P22" i="3" s="1"/>
  <c r="BI529" i="5"/>
  <c r="P30" i="3" s="1"/>
  <c r="BI537" i="5"/>
  <c r="P38" i="3" s="1"/>
  <c r="BI538" i="5"/>
  <c r="P39" i="3" s="1"/>
  <c r="BI547" i="5"/>
  <c r="P48" i="3" s="1"/>
  <c r="BI515" i="5"/>
  <c r="P16" i="3" s="1"/>
  <c r="BI523" i="5"/>
  <c r="P24" i="3" s="1"/>
  <c r="BI531" i="5"/>
  <c r="P32" i="3" s="1"/>
  <c r="BI548" i="5"/>
  <c r="P49" i="3" s="1"/>
  <c r="BI524" i="5"/>
  <c r="P25" i="3" s="1"/>
  <c r="BI543" i="5"/>
  <c r="P44" i="3" s="1"/>
  <c r="BI517" i="5"/>
  <c r="P18" i="3" s="1"/>
  <c r="BI525" i="5"/>
  <c r="P26" i="3" s="1"/>
  <c r="BI533" i="5"/>
  <c r="P34" i="3" s="1"/>
  <c r="BI544" i="5"/>
  <c r="P45" i="3" s="1"/>
  <c r="BI507" i="5"/>
  <c r="P8" i="3" s="1"/>
  <c r="BI506" i="5"/>
  <c r="P7" i="3" s="1"/>
  <c r="R7" i="3"/>
  <c r="P41" i="3"/>
  <c r="R26" i="3"/>
  <c r="P35" i="3"/>
  <c r="R25" i="3"/>
  <c r="P19" i="3"/>
  <c r="F20" i="3" l="1"/>
  <c r="F19" i="3"/>
  <c r="F21" i="3"/>
  <c r="BJ502" i="5" l="1"/>
  <c r="R3" i="3" s="1"/>
  <c r="BI503" i="5"/>
  <c r="BI541" i="5" l="1"/>
  <c r="P42" i="3" s="1"/>
  <c r="F22" i="3" s="1"/>
  <c r="BI532" i="5"/>
  <c r="P33" i="3" s="1"/>
  <c r="K2" i="5"/>
  <c r="BI509" i="5"/>
  <c r="P10" i="3" s="1"/>
  <c r="P4" i="3"/>
  <c r="J101" i="5"/>
  <c r="K101" i="5" s="1"/>
  <c r="BJ541" i="5" l="1"/>
  <c r="R42" i="3" s="1"/>
  <c r="BJ532" i="5"/>
  <c r="R33" i="3" s="1"/>
  <c r="P50" i="3"/>
  <c r="D13" i="3" s="1"/>
  <c r="BI549" i="5"/>
  <c r="BJ503" i="5"/>
  <c r="BJ509" i="5"/>
  <c r="R10" i="3" s="1"/>
  <c r="R4" i="3" l="1"/>
  <c r="R50" i="3" s="1"/>
  <c r="D14" i="3" s="1"/>
  <c r="D15" i="3" s="1"/>
  <c r="BJ5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Réka Szabó</author>
  </authors>
  <commentList>
    <comment ref="D1" authorId="0" shapeId="0" xr:uid="{82012416-1500-49FF-9293-0F69A84A2963}">
      <text>
        <r>
          <rPr>
            <b/>
            <sz val="9"/>
            <color indexed="81"/>
            <rFont val="Tahoma"/>
            <family val="2"/>
            <charset val="238"/>
          </rPr>
          <t>Például:</t>
        </r>
        <r>
          <rPr>
            <sz val="9"/>
            <color indexed="81"/>
            <rFont val="Tahoma"/>
            <family val="2"/>
            <charset val="238"/>
          </rPr>
          <t xml:space="preserve">
Munkabér esetén kérjük tüntesse fel a munkavállaló nevével: "Kovács Anna bruttó munkabér"
Szállító esetén a cég nevét kérjük beírni: "Teszt Kft."</t>
        </r>
      </text>
    </comment>
    <comment ref="F1" authorId="0" shapeId="0" xr:uid="{00046EE4-C484-42A9-96E0-7B460F2FF222}">
      <text>
        <r>
          <rPr>
            <b/>
            <sz val="9"/>
            <color indexed="81"/>
            <rFont val="Tahoma"/>
            <family val="2"/>
            <charset val="238"/>
          </rPr>
          <t>Például:</t>
        </r>
        <r>
          <rPr>
            <sz val="9"/>
            <color indexed="81"/>
            <rFont val="Tahoma"/>
            <family val="2"/>
            <charset val="238"/>
          </rPr>
          <t xml:space="preserve"> HUF, EUR, USD stb.</t>
        </r>
      </text>
    </comment>
    <comment ref="H1" authorId="0" shapeId="0" xr:uid="{BAD2C06C-AFFC-429F-BCC4-1F52ED912213}">
      <text>
        <r>
          <rPr>
            <b/>
            <sz val="9"/>
            <color indexed="81"/>
            <rFont val="Tahoma"/>
            <family val="2"/>
            <charset val="238"/>
          </rPr>
          <t>Például:</t>
        </r>
        <r>
          <rPr>
            <sz val="9"/>
            <color indexed="81"/>
            <rFont val="Tahoma"/>
            <family val="2"/>
            <charset val="238"/>
          </rPr>
          <t xml:space="preserve">
Bruttó munkabér, munkáltatói járulék esetén hónap.
Szolgáltatás esetén darab, óra stb.</t>
        </r>
      </text>
    </comment>
    <comment ref="L1" authorId="0" shapeId="0" xr:uid="{C4718552-11B1-45E4-8FC9-DEDC7C96B1A9}">
      <text>
        <r>
          <rPr>
            <sz val="9"/>
            <color indexed="81"/>
            <rFont val="Tahoma"/>
            <family val="2"/>
            <charset val="238"/>
          </rPr>
          <t>Kérjük bemutatni, hogy a tétel hogyan kapcsolódik a projekthez.</t>
        </r>
      </text>
    </comment>
  </commentList>
</comments>
</file>

<file path=xl/sharedStrings.xml><?xml version="1.0" encoding="utf-8"?>
<sst xmlns="http://schemas.openxmlformats.org/spreadsheetml/2006/main" count="508" uniqueCount="284">
  <si>
    <t>Költségvetés</t>
  </si>
  <si>
    <t>Startup Campus Inkubator</t>
  </si>
  <si>
    <t>Startup Factory 2023</t>
  </si>
  <si>
    <t>Cég teljes neve</t>
  </si>
  <si>
    <t>Projekt címe</t>
  </si>
  <si>
    <t>Projekt azonosítószáma</t>
  </si>
  <si>
    <t>Székhelye</t>
  </si>
  <si>
    <t>Adószáma</t>
  </si>
  <si>
    <t>Cégjegyzékszáma</t>
  </si>
  <si>
    <t>Kapcsolattartó neve</t>
  </si>
  <si>
    <t>Képviselője</t>
  </si>
  <si>
    <t>Kapcsolattartó e-mail címe</t>
  </si>
  <si>
    <t>Kapcsolattartó telefonszáma</t>
  </si>
  <si>
    <t>Mérföldkövek száma</t>
  </si>
  <si>
    <t>Projekt befejezésének dátuma</t>
  </si>
  <si>
    <t>Projekt kezdetének dátuma</t>
  </si>
  <si>
    <t>Elszámolható költségek segédlet</t>
  </si>
  <si>
    <t xml:space="preserve">A startup által megvalósítandó projekt költségei a 651/2014/EU bizottsági rendelet 22. cikke, valamint a 380/2014. (XII. 31.) Korm. rendelet szerint az induló vállalkozásoknak nyújtott támogatás támogatási kategórián belül támogathatóak. </t>
  </si>
  <si>
    <t>#</t>
  </si>
  <si>
    <t>Támogatható szakmai feladatok</t>
  </si>
  <si>
    <t>Elszámolható költségek köre</t>
  </si>
  <si>
    <t>Elszámolhatóság alapja / megjegyzés</t>
  </si>
  <si>
    <t>52. Igénybe vett szolgáltatások</t>
  </si>
  <si>
    <t>54. Bérköltség – kutató- fejlesztő munkatárs</t>
  </si>
  <si>
    <t>Az Útmutató 7.1.1.1. pontja alapján.</t>
  </si>
  <si>
    <t>54.Bérköltség – technikus, segédszemélyzet</t>
  </si>
  <si>
    <t>55. Személyi jellegű egyéb kifizetések – kutató-fejlesztő munkatárs</t>
  </si>
  <si>
    <t>55. Személyi jellegű egyéb kifizetések – technikus, segédszemélyzet</t>
  </si>
  <si>
    <t>56. Bérjárulékok – kutató-fejlesztő munkatárs</t>
  </si>
  <si>
    <t>56. Bérjárulékok –technikus, segédszemélyzet</t>
  </si>
  <si>
    <t>Technológiai és üzlet fejlesztési szolgáltatás és tanácsadás, vállalkozói ismeretek megszerzése</t>
  </si>
  <si>
    <t>51. Anyagköltség</t>
  </si>
  <si>
    <t>Az Útmutató 7.1.1.1. és 7.1.1.3. pontja alapján.</t>
  </si>
  <si>
    <t>54. Bérköltség – technikus, segédszemélyzet</t>
  </si>
  <si>
    <t>54. Bérköltség – egyéb foglalkoztatott</t>
  </si>
  <si>
    <t>55. Személyi jellegű egyéb kifiezés  – egyéb foglalkoztatott</t>
  </si>
  <si>
    <t>56. Bérjárulékok - kutató- fejlesztő munkatárs</t>
  </si>
  <si>
    <t>56. Bérjárulékok - technikus, segédszemélyzet</t>
  </si>
  <si>
    <t>56. Bérjárulék – egyéb foglalkoztatott</t>
  </si>
  <si>
    <t>Tudás- és kapcsolatbővítés érdekében startup rendezvényeken való részvétel költségei (pl. konferencia, kiállítás, startup verseny, értéke- sítési és befektetői tárgyalások)</t>
  </si>
  <si>
    <t xml:space="preserve">52. Igénybe vett szolgáltatáspok </t>
  </si>
  <si>
    <t>Az Útmutató 7.1.2.9. pontja alapján.</t>
  </si>
  <si>
    <t>54.Bérköltség – technikus, segédszemélyzet.</t>
  </si>
  <si>
    <t>55. Személyi jellegű egyéb kifizetés – egyéb foglalkoztatott</t>
  </si>
  <si>
    <t>Piacra jutás</t>
  </si>
  <si>
    <t>Az Útmutató 7.1.3. pontja alapján</t>
  </si>
  <si>
    <t>Az Útmutató 7.1.2. pontja alapján.</t>
  </si>
  <si>
    <t>Az Útmutató 7.1.1.3. pontja alapján.</t>
  </si>
  <si>
    <t>55. Személyi jellegű egyéb kifizetések – egyéb foglalkoztatott</t>
  </si>
  <si>
    <t>56. Bérjárulékok – egyéb foglalkoztatott</t>
  </si>
  <si>
    <t>Projektkoordináció</t>
  </si>
  <si>
    <t>Az Útmutató 7.1.1.3. pontja alapján</t>
  </si>
  <si>
    <t>Eszközbeszerzés</t>
  </si>
  <si>
    <t>13. Műszaki berendezések, gépek, járművek</t>
  </si>
  <si>
    <t>Az Útmutató 7.1.4.2. pontja alapján.</t>
  </si>
  <si>
    <t>14. Egyéb berendezések, felszerelések, járművek</t>
  </si>
  <si>
    <t>Immateriális javak beszerzése</t>
  </si>
  <si>
    <t>11. Immateriális javak</t>
  </si>
  <si>
    <t>Az Útmutató 7.1.5.2. pontja alapján.</t>
  </si>
  <si>
    <t>Reprezentáció</t>
  </si>
  <si>
    <t>51. Anyagköltség*</t>
  </si>
  <si>
    <t>Rezsi</t>
  </si>
  <si>
    <t>Az Útmutató 7.1.2.7. pontja alapján.</t>
  </si>
  <si>
    <t>Tájékoztatás</t>
  </si>
  <si>
    <t xml:space="preserve">* Anyagköltségként piaci feltételek szerint harmadik féltől beszerzett, a támogatott tevékenységhez közvetlenül kapcsolódó anyagok költsége számolható el, a támogatott projektben felhasznált mértékig. </t>
  </si>
  <si>
    <t>Cégadatok sablon</t>
  </si>
  <si>
    <t>Projekt adatok</t>
  </si>
  <si>
    <t>Projekt összköltsége</t>
  </si>
  <si>
    <t>Támogatás összköltsége</t>
  </si>
  <si>
    <t>Befektetés összköltsége</t>
  </si>
  <si>
    <t>Projekt költségvetés</t>
  </si>
  <si>
    <t>Mérföldkő kezdete</t>
  </si>
  <si>
    <t>Mérföldkő vége</t>
  </si>
  <si>
    <t>Támogatható szakmai tevékenység</t>
  </si>
  <si>
    <t>Megnevezés</t>
  </si>
  <si>
    <t>Nettó egységár [Ft]</t>
  </si>
  <si>
    <t>Mennyiség</t>
  </si>
  <si>
    <t>Elszámolható költség [Ft]</t>
  </si>
  <si>
    <t>Támogatási összeg [Ft]
(80%)</t>
  </si>
  <si>
    <t>A költség részletes tartalma</t>
  </si>
  <si>
    <t xml:space="preserve">MVP és prototípusfejlesztés, technológiai és piaci validáció </t>
  </si>
  <si>
    <t>Technológiai és üzlet-fejlesztési szolgáltatás és tanácsadás, vállalkozói ismeretek megszerzése</t>
  </si>
  <si>
    <t>Tudás- és kapcsolatbővítés érdekében startup rendezvényeken való részvétel költségei (pl. konferencia, kiállítás, startup verseny, értékesítési és befektetői tárgyalások)</t>
  </si>
  <si>
    <t>54. Bérköltség – kutató-fejlesztő munkatárs</t>
  </si>
  <si>
    <t>Szakmai feladat</t>
  </si>
  <si>
    <t>Költség megnevezése</t>
  </si>
  <si>
    <t>Technológiai és üzletfejlesztési szolgáltatás fejlesztése és tanácsadás, vállalkozói ismeretek megszerzése</t>
  </si>
  <si>
    <t>Tudás- és kapcsolatbővítés érdekében startup rendezvényeken való részvétel költségei (pl. konferencia, kiállítás, startup verseny, értékesítési és befektetői tárgyalások, online rendezvények)</t>
  </si>
  <si>
    <t>Piacrajutás</t>
  </si>
  <si>
    <t>Támogatás összege</t>
  </si>
  <si>
    <t>Összesen</t>
  </si>
  <si>
    <t>Elszámolható költségek korlátok</t>
  </si>
  <si>
    <t>Tevékenységtípus</t>
  </si>
  <si>
    <t>Elszámolható költség</t>
  </si>
  <si>
    <t>Maximális mértéke</t>
  </si>
  <si>
    <t>Koordinációs költség</t>
  </si>
  <si>
    <t>Tájékoztatási költség</t>
  </si>
  <si>
    <t>Rezsi költség</t>
  </si>
  <si>
    <t>11. Immateriális javak beszerzése
13. Műszaki berendezések, gépek, járművekhez
14. Egyéb berendezések, felszerelések járművekhez</t>
  </si>
  <si>
    <r>
      <t>MVP</t>
    </r>
    <r>
      <rPr>
        <b/>
        <sz val="10"/>
        <color theme="1"/>
        <rFont val="Corbel"/>
        <family val="2"/>
        <charset val="238"/>
      </rPr>
      <t xml:space="preserve"> </t>
    </r>
    <r>
      <rPr>
        <sz val="10"/>
        <color theme="1"/>
        <rFont val="Corbel"/>
        <family val="2"/>
        <charset val="238"/>
      </rPr>
      <t>és prototípusfejlesztés, technológiai és piaci validáció</t>
    </r>
  </si>
  <si>
    <t>Költségek részletezése</t>
  </si>
  <si>
    <t>Támogatási összeg [Ft]</t>
  </si>
  <si>
    <t>Kitöltési útmutató</t>
  </si>
  <si>
    <t>Adatlap</t>
  </si>
  <si>
    <t>Megvalósítás helyszíne</t>
  </si>
  <si>
    <t>Mérföldkő</t>
  </si>
  <si>
    <t xml:space="preserve">Kérjük kiválasztani a legördülő listából a Címzetti felhívásban  szerepeltetett támogatható szakmai tevékenységek egyikét! </t>
  </si>
  <si>
    <t xml:space="preserve">Kérjük kiválasztani a legördülő listából a Címzetti felhívásban  szerepeltetett támogatható elszámolható költség egyikét! </t>
  </si>
  <si>
    <t>Kérjük néhány mondatban fejtse ki a tervezett költség szakmai tartalmát, célját!</t>
  </si>
  <si>
    <t>Mértékegység</t>
  </si>
  <si>
    <t>A költségvetés kitöltésének megkönnyítéséhez a Címzetti felhívásban meghatározott költségek, valamint az Általános Pályázati Útmutató kapcsolódó pontjait tartalmazza.
Kérjük ennek, valamint a kapcsolódó jogszabályoknak megfelően tervezni a projekt költségeit!</t>
  </si>
  <si>
    <t>Tervezett összeg megfelelő?</t>
  </si>
  <si>
    <t>MVP és prototípusfejlesztés, technológiai és piaci validáció</t>
  </si>
  <si>
    <t>MVP_és_prototípusfejlesztés__technológiai_és_piaci_validáció</t>
  </si>
  <si>
    <t>Technológiai_és_üzlet_fejlesztési_szolgáltatás_és_tanácsadás__vállalkozói_ismeretek_megszerzése</t>
  </si>
  <si>
    <t>Tudás__és_kapcsolatbővítés_érdekében_startup_rendezvényeken_való_részvétel_költségei__pl._konferencia__kiállítás__startup_verseny__értékesítési_és_befektetői_tárgyalások</t>
  </si>
  <si>
    <t>Kérjük adja meg az igényelt összköltséget!</t>
  </si>
  <si>
    <t>A cella automatikusan számolja az adatot, kérjük ne írja felül a képletet!</t>
  </si>
  <si>
    <t>A táblázat automatikusan behúzza az adatokat, kérjük ne írja felül a képleteket!
Az adatok az Adatlap, valamint a Költségek részletezése munkalapról kerülnek átemelésre, kérjük ellenőrizze  beküldés előtt!
Probléma esetén kérjük a startupfactory@startupcampus.hu e-mail címen jelezze a hibát.</t>
  </si>
  <si>
    <t>Kérjük adja meg az inkubációs kérelmet benyújtó cég teljes nevét!</t>
  </si>
  <si>
    <t>Kérjük adja meg az inkubációs kérelmet benyújtó cég székhelyét!</t>
  </si>
  <si>
    <t>Kérjük adja meg az inkubációs kérelmet benyújtó cég adószámát!</t>
  </si>
  <si>
    <t>Kérjük adja meg az inkubációs kérelmet benyújtó cég cégjegyzékszámát!</t>
  </si>
  <si>
    <t>Kérjük adja meg az inkubációs kérelmet benyújtó cég cégjegyzésre jogosult(ak) nevét!</t>
  </si>
  <si>
    <t>Kérjük adja meg a kapcsolattartó személy nevét!</t>
  </si>
  <si>
    <t>Kérjük adja meg a kapcsolattartó személy e-mail címét!</t>
  </si>
  <si>
    <t>Kérjük adja meg a kapcsolattartó személy telefonszámát!</t>
  </si>
  <si>
    <t>Kérjük adja meg a projekt címét!</t>
  </si>
  <si>
    <t>Kérjük adja meg a projekt azonosítószámát!</t>
  </si>
  <si>
    <t>Kérjük adja meg a projekt megvalósítási helyszínét! A megvalósítás helyszínének a pályázó cég bejegyzett magyarországi székhelye,
telephelye vagy fióktelepe lehet.</t>
  </si>
  <si>
    <t>Kérjük adja meg a projekt során tervezett mérföldkövek számát!</t>
  </si>
  <si>
    <t>Kérjük adja meg a projekt tervezett kezdetének dátumát!</t>
  </si>
  <si>
    <t>Kérjük adja meg a projekt tervezett fizikai és pénzügyi befejezésének dátumát!</t>
  </si>
  <si>
    <t>Kérjük adja meg a költséghez kapcsolódó mérföldkő sorszámát!</t>
  </si>
  <si>
    <t>Kérjük adja meg a költséghez kapcsolódó mérföldkő tervezett kezdetének dátumát!</t>
  </si>
  <si>
    <t>Kérjük adja meg a költséghez kapcsolódó mérföldkő tervezett befejezésének dátumát!</t>
  </si>
  <si>
    <t>Kérjük adja meg a tervezett költséghez kapcsolódó szállító, bérköltség esetén a megbízott, munkavállaló nevét!</t>
  </si>
  <si>
    <t>Kérjük adja meg a költség nettó egységárát. Bérköltség esetén a tervezett bérköltség havi bruttó összegét szükséges adja meg. Járulék soron a munkáltató által fizetendő járulék mértékét szükséges adja meg.</t>
  </si>
  <si>
    <t>Kérjük adja meg a tervezett költség mennyiségének mértékegységét! (pl. bérköltség esetén a hónapok számát)</t>
  </si>
  <si>
    <t>Kérjük adja meg a tervezett költség mennyiségét!</t>
  </si>
  <si>
    <t>Az Útmutató 7.1.2. pontja alapján.
Közvetlenül a projekt szakmai tartalmá- hoz, céljához kapcsolódóan igénybevett tanácsadási és szolgáltatási díjak, bele- értve a minőség-, környezet- és egyéb irá- nyítási, vezetési, hitelesítési rendszerek, szabványok bevezetéséhez és tanúsíttatá- sához kapcsolódó költségeket, amelyeket kizárólag a projekt keretében végzett ku- tatási tevékenységhez vettek igénybe, va- lamint megvásárolt vagy licencia tárgyát képező ismeretek és szabadalmak költségei számolhatók el.</t>
  </si>
  <si>
    <t>Az Útmutató 7.1.3. pontja alapján.</t>
  </si>
  <si>
    <t>Az Útmutató 7.1.2. pontja
Közvetlenül a projekt szakmai tartalmához, céljához kapcsolódóan igénybevett tanácsadási és szolgáltatási díjak, beleértve a minőség-, környezet- és egyéb irányítási, vezetési, hitelesítési rendszerek, szabványok bevezetéséhez és tanúsíttatásához kapcsolódó költségeket, amelyeket kizárólag a projekt keretében végzett K+F tevékenységhez vettek igénybe, valamint megvásárolt vagy licencia tárgyát képező ismeretek és szabadalmak költségei számolhatóak el.</t>
  </si>
  <si>
    <t>Projekt tervezett összköltsége</t>
  </si>
  <si>
    <t>Támogatás tervezett összköltsége</t>
  </si>
  <si>
    <t>Befektetés tervezett összköltsége</t>
  </si>
  <si>
    <t>Árfolyamok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</si>
  <si>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</si>
  <si>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</si>
  <si>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</si>
  <si>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</si>
  <si>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</si>
  <si>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</si>
  <si>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</si>
  <si>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</si>
  <si>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</si>
  <si>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</si>
  <si>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</si>
  <si>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HUF</t>
  </si>
  <si>
    <t>IDR</t>
  </si>
  <si>
    <t>ILS</t>
  </si>
  <si>
    <t>INR</t>
  </si>
  <si>
    <t>ISK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</si>
  <si>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</si>
  <si>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</si>
  <si>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</si>
  <si>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</si>
  <si>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</si>
  <si>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</si>
  <si>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</si>
  <si>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</si>
  <si>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</si>
  <si>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RSD</t>
  </si>
  <si>
    <t>RUB</t>
  </si>
  <si>
    <t>SEK</t>
  </si>
  <si>
    <t>SGD</t>
  </si>
  <si>
    <t>THB</t>
  </si>
  <si>
    <t>TRY</t>
  </si>
  <si>
    <t>UAH</t>
  </si>
  <si>
    <t>USD</t>
  </si>
  <si>
    <t>ZAR</t>
  </si>
  <si>
    <t>Nettó egységár</t>
  </si>
  <si>
    <t>Tétel devizaneme</t>
  </si>
  <si>
    <t>MNB árfolyam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</si>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</sst>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Ft&quot;"/>
    <numFmt numFmtId="165" formatCode="0.0%"/>
    <numFmt numFmtId="166" formatCode="_-* #,##0_-;\-* #,##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sz val="11"/>
      <name val="Corbel"/>
      <family val="2"/>
      <charset val="238"/>
    </font>
    <font>
      <b/>
      <sz val="10"/>
      <color theme="0"/>
      <name val="Corbe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sz val="10"/>
      <color rgb="FFFF0000"/>
      <name val="Corbel"/>
      <family val="2"/>
      <charset val="238"/>
    </font>
    <font>
      <b/>
      <u/>
      <sz val="12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b/>
      <sz val="12"/>
      <color theme="0"/>
      <name val="Corbel"/>
      <family val="2"/>
      <charset val="238"/>
    </font>
    <font>
      <b/>
      <sz val="11"/>
      <color theme="0"/>
      <name val="Corbe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orbel"/>
      <family val="2"/>
      <charset val="238"/>
    </font>
    <font>
      <b/>
      <sz val="14"/>
      <color theme="0"/>
      <name val="Corbel"/>
      <family val="2"/>
      <charset val="238"/>
    </font>
    <font>
      <sz val="14"/>
      <color theme="0"/>
      <name val="Corbe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1192CC"/>
        <bgColor indexed="64"/>
      </patternFill>
    </fill>
    <fill>
      <patternFill patternType="solid">
        <fgColor rgb="FFBEE7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EEFB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7" fillId="0" borderId="0" xfId="2" applyFont="1"/>
    <xf numFmtId="0" fontId="11" fillId="3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16" xfId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9" fontId="0" fillId="0" borderId="33" xfId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3" fontId="0" fillId="5" borderId="16" xfId="0" applyNumberFormat="1" applyFill="1" applyBorder="1" applyAlignment="1">
      <alignment horizontal="center" vertical="center" wrapText="1"/>
    </xf>
    <xf numFmtId="9" fontId="0" fillId="0" borderId="22" xfId="1" applyFont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 vertical="center" wrapText="1"/>
    </xf>
    <xf numFmtId="3" fontId="0" fillId="5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55" xfId="0" applyBorder="1" applyAlignment="1">
      <alignment horizontal="left" vertical="center" wrapText="1"/>
    </xf>
    <xf numFmtId="0" fontId="1" fillId="0" borderId="0" xfId="0" applyFont="1"/>
    <xf numFmtId="0" fontId="7" fillId="0" borderId="5" xfId="0" applyFont="1" applyBorder="1" applyAlignment="1">
      <alignment vertical="center" wrapText="1"/>
    </xf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9" fillId="4" borderId="0" xfId="2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1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2" fontId="0" fillId="0" borderId="16" xfId="0" applyNumberFormat="1" applyBorder="1" applyAlignment="1" applyProtection="1">
      <alignment horizontal="center" vertical="center" wrapText="1"/>
      <protection locked="0"/>
    </xf>
    <xf numFmtId="166" fontId="0" fillId="0" borderId="16" xfId="4" applyNumberFormat="1" applyFont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6" fillId="3" borderId="16" xfId="2" applyNumberFormat="1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/>
    </xf>
    <xf numFmtId="0" fontId="21" fillId="2" borderId="0" xfId="2" applyFont="1" applyFill="1"/>
    <xf numFmtId="0" fontId="16" fillId="2" borderId="0" xfId="2" applyFont="1" applyFill="1" applyAlignment="1">
      <alignment horizontal="center"/>
    </xf>
    <xf numFmtId="0" fontId="19" fillId="2" borderId="0" xfId="2" applyFont="1" applyFill="1"/>
    <xf numFmtId="0" fontId="9" fillId="2" borderId="16" xfId="2" applyFont="1" applyFill="1" applyBorder="1" applyAlignment="1">
      <alignment horizontal="center" vertical="center"/>
    </xf>
    <xf numFmtId="49" fontId="6" fillId="3" borderId="16" xfId="2" applyNumberFormat="1" applyFont="1" applyFill="1" applyBorder="1" applyAlignment="1" applyProtection="1">
      <alignment horizontal="center" vertical="center"/>
      <protection locked="0"/>
    </xf>
    <xf numFmtId="164" fontId="6" fillId="3" borderId="16" xfId="2" applyNumberFormat="1" applyFont="1" applyFill="1" applyBorder="1" applyAlignment="1" applyProtection="1">
      <alignment horizontal="center" vertical="center"/>
      <protection locked="0"/>
    </xf>
    <xf numFmtId="49" fontId="10" fillId="3" borderId="16" xfId="3" applyNumberFormat="1" applyFill="1" applyBorder="1" applyAlignment="1" applyProtection="1">
      <alignment horizontal="center" vertical="center"/>
      <protection locked="0"/>
    </xf>
    <xf numFmtId="0" fontId="6" fillId="3" borderId="16" xfId="2" applyFont="1" applyFill="1" applyBorder="1" applyAlignment="1" applyProtection="1">
      <alignment horizontal="center" vertical="center"/>
      <protection locked="0"/>
    </xf>
    <xf numFmtId="1" fontId="6" fillId="3" borderId="16" xfId="2" applyNumberFormat="1" applyFont="1" applyFill="1" applyBorder="1" applyAlignment="1" applyProtection="1">
      <alignment horizontal="center" vertical="center"/>
      <protection locked="0"/>
    </xf>
    <xf numFmtId="14" fontId="6" fillId="3" borderId="16" xfId="2" applyNumberFormat="1" applyFont="1" applyFill="1" applyBorder="1" applyAlignment="1" applyProtection="1">
      <alignment horizontal="center" vertical="center"/>
      <protection locked="0"/>
    </xf>
    <xf numFmtId="0" fontId="9" fillId="2" borderId="23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164" fontId="6" fillId="3" borderId="21" xfId="2" applyNumberFormat="1" applyFont="1" applyFill="1" applyBorder="1" applyAlignment="1">
      <alignment horizontal="center" vertical="center"/>
    </xf>
    <xf numFmtId="164" fontId="6" fillId="3" borderId="17" xfId="2" applyNumberFormat="1" applyFont="1" applyFill="1" applyBorder="1" applyAlignment="1">
      <alignment horizontal="center" vertical="center"/>
    </xf>
    <xf numFmtId="164" fontId="6" fillId="3" borderId="43" xfId="2" applyNumberFormat="1" applyFont="1" applyFill="1" applyBorder="1" applyAlignment="1">
      <alignment horizontal="center" vertical="center"/>
    </xf>
    <xf numFmtId="0" fontId="9" fillId="2" borderId="30" xfId="2" applyFont="1" applyFill="1" applyBorder="1" applyAlignment="1">
      <alignment horizontal="center" vertical="center"/>
    </xf>
    <xf numFmtId="164" fontId="6" fillId="3" borderId="18" xfId="2" applyNumberFormat="1" applyFont="1" applyFill="1" applyBorder="1" applyAlignment="1">
      <alignment horizontal="center" vertical="center"/>
    </xf>
    <xf numFmtId="164" fontId="6" fillId="3" borderId="19" xfId="2" applyNumberFormat="1" applyFont="1" applyFill="1" applyBorder="1" applyAlignment="1">
      <alignment horizontal="center" vertical="center"/>
    </xf>
    <xf numFmtId="164" fontId="6" fillId="3" borderId="44" xfId="2" applyNumberFormat="1" applyFont="1" applyFill="1" applyBorder="1" applyAlignment="1">
      <alignment horizontal="center" vertical="center"/>
    </xf>
    <xf numFmtId="0" fontId="9" fillId="2" borderId="32" xfId="2" applyFont="1" applyFill="1" applyBorder="1" applyAlignment="1">
      <alignment horizontal="center" vertical="center"/>
    </xf>
    <xf numFmtId="0" fontId="9" fillId="2" borderId="33" xfId="2" applyFont="1" applyFill="1" applyBorder="1" applyAlignment="1">
      <alignment horizontal="center" vertical="center"/>
    </xf>
    <xf numFmtId="164" fontId="6" fillId="3" borderId="45" xfId="2" applyNumberFormat="1" applyFont="1" applyFill="1" applyBorder="1" applyAlignment="1">
      <alignment horizontal="center" vertical="center"/>
    </xf>
    <xf numFmtId="164" fontId="6" fillId="3" borderId="46" xfId="2" applyNumberFormat="1" applyFont="1" applyFill="1" applyBorder="1" applyAlignment="1">
      <alignment horizontal="center" vertical="center"/>
    </xf>
    <xf numFmtId="164" fontId="6" fillId="3" borderId="47" xfId="2" applyNumberFormat="1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9" fillId="2" borderId="38" xfId="2" applyFont="1" applyFill="1" applyBorder="1" applyAlignment="1">
      <alignment horizontal="center" vertical="center"/>
    </xf>
    <xf numFmtId="0" fontId="9" fillId="2" borderId="42" xfId="2" applyFont="1" applyFill="1" applyBorder="1" applyAlignment="1">
      <alignment horizontal="center" vertical="center"/>
    </xf>
    <xf numFmtId="49" fontId="6" fillId="3" borderId="21" xfId="2" applyNumberFormat="1" applyFont="1" applyFill="1" applyBorder="1" applyAlignment="1">
      <alignment horizontal="center" vertical="center"/>
    </xf>
    <xf numFmtId="49" fontId="6" fillId="3" borderId="17" xfId="2" applyNumberFormat="1" applyFont="1" applyFill="1" applyBorder="1" applyAlignment="1">
      <alignment horizontal="center" vertical="center"/>
    </xf>
    <xf numFmtId="49" fontId="6" fillId="3" borderId="43" xfId="2" applyNumberFormat="1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>
      <alignment horizontal="center" vertical="center"/>
    </xf>
    <xf numFmtId="49" fontId="6" fillId="3" borderId="19" xfId="2" applyNumberFormat="1" applyFont="1" applyFill="1" applyBorder="1" applyAlignment="1">
      <alignment horizontal="center" vertical="center"/>
    </xf>
    <xf numFmtId="49" fontId="6" fillId="3" borderId="44" xfId="2" applyNumberFormat="1" applyFont="1" applyFill="1" applyBorder="1" applyAlignment="1">
      <alignment horizontal="center" vertical="center"/>
    </xf>
    <xf numFmtId="1" fontId="6" fillId="3" borderId="18" xfId="2" applyNumberFormat="1" applyFont="1" applyFill="1" applyBorder="1" applyAlignment="1">
      <alignment horizontal="center" vertical="center"/>
    </xf>
    <xf numFmtId="1" fontId="6" fillId="3" borderId="19" xfId="2" applyNumberFormat="1" applyFont="1" applyFill="1" applyBorder="1" applyAlignment="1">
      <alignment horizontal="center" vertical="center"/>
    </xf>
    <xf numFmtId="1" fontId="6" fillId="3" borderId="44" xfId="2" applyNumberFormat="1" applyFont="1" applyFill="1" applyBorder="1" applyAlignment="1">
      <alignment horizontal="center" vertical="center"/>
    </xf>
    <xf numFmtId="14" fontId="6" fillId="3" borderId="18" xfId="2" applyNumberFormat="1" applyFont="1" applyFill="1" applyBorder="1" applyAlignment="1">
      <alignment horizontal="center" vertical="center"/>
    </xf>
    <xf numFmtId="14" fontId="6" fillId="3" borderId="19" xfId="2" applyNumberFormat="1" applyFont="1" applyFill="1" applyBorder="1" applyAlignment="1">
      <alignment horizontal="center" vertical="center"/>
    </xf>
    <xf numFmtId="14" fontId="6" fillId="3" borderId="44" xfId="2" applyNumberFormat="1" applyFont="1" applyFill="1" applyBorder="1" applyAlignment="1">
      <alignment horizontal="center" vertical="center"/>
    </xf>
    <xf numFmtId="14" fontId="6" fillId="3" borderId="45" xfId="2" applyNumberFormat="1" applyFont="1" applyFill="1" applyBorder="1" applyAlignment="1">
      <alignment horizontal="center" vertical="center"/>
    </xf>
    <xf numFmtId="14" fontId="6" fillId="3" borderId="46" xfId="2" applyNumberFormat="1" applyFont="1" applyFill="1" applyBorder="1" applyAlignment="1">
      <alignment horizontal="center" vertical="center"/>
    </xf>
    <xf numFmtId="14" fontId="6" fillId="3" borderId="47" xfId="2" applyNumberFormat="1" applyFont="1" applyFill="1" applyBorder="1" applyAlignment="1">
      <alignment horizontal="center" vertical="center"/>
    </xf>
    <xf numFmtId="0" fontId="9" fillId="2" borderId="40" xfId="2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0" fillId="3" borderId="16" xfId="0" applyFill="1" applyBorder="1" applyAlignment="1">
      <alignment vertical="center" wrapText="1"/>
    </xf>
    <xf numFmtId="0" fontId="9" fillId="2" borderId="26" xfId="2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/>
    </xf>
    <xf numFmtId="49" fontId="6" fillId="3" borderId="16" xfId="2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 wrapText="1"/>
    </xf>
    <xf numFmtId="0" fontId="9" fillId="2" borderId="28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32" xfId="2" applyFont="1" applyFill="1" applyBorder="1" applyAlignment="1">
      <alignment horizontal="center" vertical="center" wrapText="1"/>
    </xf>
    <xf numFmtId="0" fontId="9" fillId="2" borderId="33" xfId="2" applyFont="1" applyFill="1" applyBorder="1" applyAlignment="1">
      <alignment horizontal="center" vertical="center" wrapText="1"/>
    </xf>
    <xf numFmtId="49" fontId="6" fillId="3" borderId="33" xfId="2" applyNumberFormat="1" applyFont="1" applyFill="1" applyBorder="1" applyAlignment="1">
      <alignment vertical="center" wrapText="1"/>
    </xf>
    <xf numFmtId="164" fontId="0" fillId="0" borderId="44" xfId="0" applyNumberForma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/>
    </xf>
    <xf numFmtId="0" fontId="9" fillId="2" borderId="28" xfId="2" applyFont="1" applyFill="1" applyBorder="1" applyAlignment="1">
      <alignment horizontal="center" vertical="center"/>
    </xf>
    <xf numFmtId="14" fontId="6" fillId="3" borderId="33" xfId="2" applyNumberFormat="1" applyFont="1" applyFill="1" applyBorder="1" applyAlignment="1">
      <alignment vertical="center" wrapText="1"/>
    </xf>
    <xf numFmtId="14" fontId="6" fillId="3" borderId="16" xfId="2" applyNumberFormat="1" applyFont="1" applyFill="1" applyBorder="1" applyAlignment="1">
      <alignment vertical="center" wrapText="1"/>
    </xf>
    <xf numFmtId="1" fontId="6" fillId="3" borderId="28" xfId="2" applyNumberFormat="1" applyFont="1" applyFill="1" applyBorder="1" applyAlignment="1">
      <alignment vertical="center" wrapText="1"/>
    </xf>
    <xf numFmtId="164" fontId="0" fillId="0" borderId="35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0" fontId="0" fillId="3" borderId="33" xfId="0" applyFill="1" applyBorder="1" applyAlignment="1">
      <alignment vertical="center" wrapText="1"/>
    </xf>
    <xf numFmtId="164" fontId="0" fillId="0" borderId="50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" fontId="6" fillId="3" borderId="24" xfId="2" applyNumberFormat="1" applyFont="1" applyFill="1" applyBorder="1" applyAlignment="1">
      <alignment vertical="center"/>
    </xf>
    <xf numFmtId="14" fontId="6" fillId="3" borderId="28" xfId="2" applyNumberFormat="1" applyFont="1" applyFill="1" applyBorder="1" applyAlignment="1">
      <alignment vertical="center" wrapText="1"/>
    </xf>
    <xf numFmtId="164" fontId="6" fillId="4" borderId="21" xfId="2" applyNumberFormat="1" applyFont="1" applyFill="1" applyBorder="1" applyAlignment="1">
      <alignment horizontal="center" vertical="center"/>
    </xf>
    <xf numFmtId="164" fontId="6" fillId="4" borderId="17" xfId="2" applyNumberFormat="1" applyFont="1" applyFill="1" applyBorder="1" applyAlignment="1">
      <alignment horizontal="center" vertical="center"/>
    </xf>
    <xf numFmtId="164" fontId="6" fillId="4" borderId="43" xfId="2" applyNumberFormat="1" applyFont="1" applyFill="1" applyBorder="1" applyAlignment="1">
      <alignment horizontal="center" vertical="center"/>
    </xf>
    <xf numFmtId="164" fontId="6" fillId="4" borderId="18" xfId="2" applyNumberFormat="1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 vertical="center"/>
    </xf>
    <xf numFmtId="164" fontId="6" fillId="4" borderId="44" xfId="2" applyNumberFormat="1" applyFont="1" applyFill="1" applyBorder="1" applyAlignment="1">
      <alignment horizontal="center" vertical="center"/>
    </xf>
    <xf numFmtId="164" fontId="6" fillId="4" borderId="45" xfId="2" applyNumberFormat="1" applyFont="1" applyFill="1" applyBorder="1" applyAlignment="1">
      <alignment horizontal="center" vertical="center"/>
    </xf>
    <xf numFmtId="164" fontId="6" fillId="4" borderId="46" xfId="2" applyNumberFormat="1" applyFont="1" applyFill="1" applyBorder="1" applyAlignment="1">
      <alignment horizontal="center" vertical="center"/>
    </xf>
    <xf numFmtId="164" fontId="6" fillId="4" borderId="47" xfId="2" applyNumberFormat="1" applyFont="1" applyFill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19" fillId="4" borderId="0" xfId="2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8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7" xfId="0" applyFont="1" applyBorder="1"/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6" fillId="0" borderId="0" xfId="0" applyFont="1"/>
    <xf numFmtId="0" fontId="7" fillId="0" borderId="4" xfId="0" applyFont="1" applyBorder="1" applyAlignment="1">
      <alignment vertical="center" wrapText="1"/>
    </xf>
  </cellXfs>
  <cellStyles count="5">
    <cellStyle name="Ezres" xfId="4" builtinId="3"/>
    <cellStyle name="Hivatkozás" xfId="3" builtinId="8"/>
    <cellStyle name="Normál" xfId="0" builtinId="0"/>
    <cellStyle name="Normál 2" xfId="2" xr:uid="{53694D85-45D4-44D0-B910-D2F6162FF566}"/>
    <cellStyle name="Százalék" xfId="1" builtinId="5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EE7FA"/>
      <color rgb="FF1192CC"/>
      <color rgb="FFD1EEFB"/>
      <color rgb="FF2BB1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051FE7-AC1F-4D73-85B6-B4A2C04CB82D}" name="tblMVP_és_prototípusfejlesztés__technológiai_és_piaci_validáció" displayName="tblMVP_és_prototípusfejlesztés__technológiai_és_piaci_validáció" ref="A19:A26" totalsRowShown="0" headerRowDxfId="39" dataDxfId="38">
  <autoFilter ref="A19:A26" xr:uid="{CE051FE7-AC1F-4D73-85B6-B4A2C04CB82D}"/>
  <tableColumns count="1">
    <tableColumn id="1" xr3:uid="{5C46297F-A873-49C2-9B77-9DCFAED285E9}" name="MVP és prototípusfejlesztés, technológiai és piaci validáció " dataDxfId="37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5B91F6-CF06-439C-B306-FDD024F7DC8A}" name="tblTájékoztatás" displayName="tblTájékoztatás" ref="J19:J21" totalsRowShown="0" headerRowDxfId="12" dataDxfId="11">
  <autoFilter ref="J19:J21" xr:uid="{475B91F6-CF06-439C-B306-FDD024F7DC8A}"/>
  <tableColumns count="1">
    <tableColumn id="1" xr3:uid="{6721A652-23F3-4E7C-AA2D-E39B1BF3C94D}" name="Tájékoztatás" dataDxfId="10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449EBA-D35B-44DB-84A6-B2CE90DABB84}" name="tblTámogatható_szakmai_tevékenység" displayName="tblTámogatható_szakmai_tevékenység" ref="A1:A11" totalsRowShown="0" headerRowDxfId="9" dataDxfId="8">
  <autoFilter ref="A1:A11" xr:uid="{F1449EBA-D35B-44DB-84A6-B2CE90DABB84}"/>
  <tableColumns count="1">
    <tableColumn id="1" xr3:uid="{B02E0FFF-DDD4-4D31-A319-AB7AA04642C3}" name="Támogatható szakmai tevékenység" dataDxfId="7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14207C-376D-45E5-B883-5126DCF68DB5}" name="tblÁrfolyamok" displayName="tblÁrfolyamok" ref="A37:A71" totalsRowShown="0">
  <autoFilter ref="A37:A71" xr:uid="{0914207C-376D-45E5-B883-5126DCF68DB5}"/>
  <tableColumns count="1">
    <tableColumn id="1" xr3:uid="{3FC86872-D4D9-4CCA-8EE1-A2076E9634BC}" name="Árfolyamok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BA9C3DB-83B1-49EB-A7B2-60672BCD348D}" name="tblTechnológiai_és_üzlet_fejlesztési_szolgáltatás_és_tanácsadás__vállalkozói_ismeretek_megszerzése" displayName="tblTechnológiai_és_üzlet_fejlesztési_szolgáltatás_és_tanácsadás__vállalkozói_ismeretek_megszerzése" ref="B19:B30" totalsRowShown="0" headerRowDxfId="36" dataDxfId="35">
  <autoFilter ref="B19:B30" xr:uid="{DBA9C3DB-83B1-49EB-A7B2-60672BCD348D}"/>
  <tableColumns count="1">
    <tableColumn id="1" xr3:uid="{6CDE91E0-FE24-4F0B-8CF6-2D64C4253B62}" name="Technológiai és üzlet-fejlesztési szolgáltatás és tanácsadás, vállalkozói ismeretek megszerzése" dataDxfId="3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B77F88-A0B0-4612-BCC3-6C42E0545367}" name="tblTudás__és_kapcsolatbővítés_érdekében_startup_rendezvényeken_való_részvétel_költségei__pl._konferencia__kiállítás__startup_verseny__értékesítési_és_befektetői_tárgyalások" displayName="tblTudás__és_kapcsolatbővítés_érdekében_startup_rendezvényeken_való_részvétel_költségei__pl._konferencia__kiállítás__startup_verseny__értékesítési_és_befektetői_tárgyalások" ref="C19:C30" totalsRowShown="0" headerRowDxfId="33" dataDxfId="32">
  <autoFilter ref="C19:C30" xr:uid="{0FB77F88-A0B0-4612-BCC3-6C42E0545367}"/>
  <tableColumns count="1">
    <tableColumn id="1" xr3:uid="{CE53CC79-4B45-4816-97C1-2B42EC2210B0}" name="Tudás- és kapcsolatbővítés érdekében startup rendezvényeken való részvétel költségei (pl. konferencia, kiállítás, startup verseny, értékesítési és befektetői tárgyalások)" dataDxfId="3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D35EB-534A-4B0B-AB56-AB3E0FE847E0}" name="tblPiacra_jutás" displayName="tblPiacra_jutás" ref="D19:D24" totalsRowShown="0" headerRowDxfId="30" dataDxfId="29">
  <autoFilter ref="D19:D24" xr:uid="{619D35EB-534A-4B0B-AB56-AB3E0FE847E0}"/>
  <tableColumns count="1">
    <tableColumn id="1" xr3:uid="{6D1C5ECB-A71C-472E-B317-84461002CAFA}" name="Piacra jutás" dataDxfId="2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6F9EB9-9B03-4927-A0A7-E59BB380BDE6}" name="tblProjektkoordináció" displayName="tblProjektkoordináció" ref="E19:E23" totalsRowShown="0" headerRowDxfId="27" dataDxfId="26">
  <autoFilter ref="E19:E23" xr:uid="{576F9EB9-9B03-4927-A0A7-E59BB380BDE6}"/>
  <tableColumns count="1">
    <tableColumn id="1" xr3:uid="{6A199210-E216-4033-AA5A-E2D74354ACB4}" name="Projektkoordináció" dataDxfId="2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300F45-72EA-4AC4-B382-D09EB12E5EC7}" name="tblEszközbeszerzés" displayName="tblEszközbeszerzés" ref="F19:F21" totalsRowShown="0" headerRowDxfId="24" dataDxfId="23">
  <autoFilter ref="F19:F21" xr:uid="{A5300F45-72EA-4AC4-B382-D09EB12E5EC7}"/>
  <tableColumns count="1">
    <tableColumn id="1" xr3:uid="{14EEAC6B-2C1F-41DB-9E47-F94B5863917A}" name="Eszközbeszerzés" dataDxfId="22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BC0B2F-8958-4F4C-B5A1-46ACC9B81264}" name="tblImmateriális_javak_beszerzése" displayName="tblImmateriális_javak_beszerzése" ref="G19:G20" totalsRowShown="0" headerRowDxfId="21" dataDxfId="20">
  <autoFilter ref="G19:G20" xr:uid="{B8BC0B2F-8958-4F4C-B5A1-46ACC9B81264}"/>
  <tableColumns count="1">
    <tableColumn id="1" xr3:uid="{D6AADE41-364A-4C56-9C99-0E0B3E54279B}" name="Immateriális javak beszerzése" dataDxfId="19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E83155-5AB9-4E25-A752-0B7A29D57368}" name="tblReprezentáció" displayName="tblReprezentáció" ref="H19:H21" totalsRowShown="0" headerRowDxfId="18" dataDxfId="17">
  <autoFilter ref="H19:H21" xr:uid="{CEE83155-5AB9-4E25-A752-0B7A29D57368}"/>
  <tableColumns count="1">
    <tableColumn id="1" xr3:uid="{DC4C319B-7B81-45F6-991F-0C7D6FA3C6FA}" name="Reprezentáció" dataDxfId="16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8505E28-3AF7-4DF4-BD3C-2F2D5700BD1E}" name="tblRezsi" displayName="tblRezsi" ref="I19:I21" totalsRowShown="0" headerRowDxfId="15" dataDxfId="14">
  <autoFilter ref="I19:I21" xr:uid="{C8505E28-3AF7-4DF4-BD3C-2F2D5700BD1E}"/>
  <tableColumns count="1">
    <tableColumn id="1" xr3:uid="{20B76C81-C3BD-4E4A-87FD-0D86F3760CB5}" name="Rezsi" dataDxfId="1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719C-282C-48D1-AFCB-FE10709F3290}">
  <dimension ref="A1:B44"/>
  <sheetViews>
    <sheetView tabSelected="1" workbookViewId="0">
      <selection activeCell="B9" sqref="B9"/>
    </sheetView>
  </sheetViews>
  <sheetFormatPr defaultRowHeight="14.5" x14ac:dyDescent="0.35"/>
  <cols>
    <col min="1" max="1" width="29.08984375" customWidth="1"/>
    <col min="2" max="2" width="64.26953125" customWidth="1"/>
  </cols>
  <sheetData>
    <row r="1" spans="1:2" x14ac:dyDescent="0.35">
      <c r="A1" s="74" t="s">
        <v>102</v>
      </c>
      <c r="B1" s="74"/>
    </row>
    <row r="2" spans="1:2" x14ac:dyDescent="0.35">
      <c r="A2" s="74"/>
      <c r="B2" s="74"/>
    </row>
    <row r="4" spans="1:2" ht="20" customHeight="1" thickBot="1" x14ac:dyDescent="0.4">
      <c r="A4" s="75" t="s">
        <v>103</v>
      </c>
      <c r="B4" s="75"/>
    </row>
    <row r="5" spans="1:2" x14ac:dyDescent="0.35">
      <c r="A5" s="35" t="s">
        <v>3</v>
      </c>
      <c r="B5" s="30" t="s">
        <v>119</v>
      </c>
    </row>
    <row r="6" spans="1:2" x14ac:dyDescent="0.35">
      <c r="A6" s="36" t="s">
        <v>6</v>
      </c>
      <c r="B6" s="31" t="s">
        <v>120</v>
      </c>
    </row>
    <row r="7" spans="1:2" x14ac:dyDescent="0.35">
      <c r="A7" s="36" t="s">
        <v>7</v>
      </c>
      <c r="B7" s="31" t="s">
        <v>121</v>
      </c>
    </row>
    <row r="8" spans="1:2" x14ac:dyDescent="0.35">
      <c r="A8" s="36" t="s">
        <v>8</v>
      </c>
      <c r="B8" s="31" t="s">
        <v>122</v>
      </c>
    </row>
    <row r="9" spans="1:2" ht="29" x14ac:dyDescent="0.35">
      <c r="A9" s="36" t="s">
        <v>10</v>
      </c>
      <c r="B9" s="31" t="s">
        <v>123</v>
      </c>
    </row>
    <row r="10" spans="1:2" x14ac:dyDescent="0.35">
      <c r="A10" s="36" t="s">
        <v>9</v>
      </c>
      <c r="B10" s="31" t="s">
        <v>124</v>
      </c>
    </row>
    <row r="11" spans="1:2" x14ac:dyDescent="0.35">
      <c r="A11" s="36" t="s">
        <v>11</v>
      </c>
      <c r="B11" s="31" t="s">
        <v>125</v>
      </c>
    </row>
    <row r="12" spans="1:2" ht="15" thickBot="1" x14ac:dyDescent="0.4">
      <c r="A12" s="37" t="s">
        <v>12</v>
      </c>
      <c r="B12" s="32" t="s">
        <v>126</v>
      </c>
    </row>
    <row r="13" spans="1:2" ht="15" thickBot="1" x14ac:dyDescent="0.4">
      <c r="A13" s="33"/>
      <c r="B13" s="34"/>
    </row>
    <row r="14" spans="1:2" x14ac:dyDescent="0.35">
      <c r="A14" s="35" t="s">
        <v>4</v>
      </c>
      <c r="B14" s="30" t="s">
        <v>127</v>
      </c>
    </row>
    <row r="15" spans="1:2" x14ac:dyDescent="0.35">
      <c r="A15" s="36" t="s">
        <v>5</v>
      </c>
      <c r="B15" s="31" t="s">
        <v>128</v>
      </c>
    </row>
    <row r="16" spans="1:2" ht="43.5" x14ac:dyDescent="0.35">
      <c r="A16" s="36" t="s">
        <v>104</v>
      </c>
      <c r="B16" s="31" t="s">
        <v>129</v>
      </c>
    </row>
    <row r="17" spans="1:2" x14ac:dyDescent="0.35">
      <c r="A17" s="36" t="s">
        <v>13</v>
      </c>
      <c r="B17" s="31" t="s">
        <v>130</v>
      </c>
    </row>
    <row r="18" spans="1:2" x14ac:dyDescent="0.35">
      <c r="A18" s="36" t="s">
        <v>15</v>
      </c>
      <c r="B18" s="31" t="s">
        <v>131</v>
      </c>
    </row>
    <row r="19" spans="1:2" ht="29" x14ac:dyDescent="0.35">
      <c r="A19" s="36" t="s">
        <v>14</v>
      </c>
      <c r="B19" s="31" t="s">
        <v>132</v>
      </c>
    </row>
    <row r="20" spans="1:2" x14ac:dyDescent="0.35">
      <c r="A20" s="36" t="s">
        <v>67</v>
      </c>
      <c r="B20" s="31" t="s">
        <v>116</v>
      </c>
    </row>
    <row r="21" spans="1:2" x14ac:dyDescent="0.35">
      <c r="A21" s="40" t="s">
        <v>68</v>
      </c>
      <c r="B21" s="39" t="s">
        <v>117</v>
      </c>
    </row>
    <row r="22" spans="1:2" ht="15" thickBot="1" x14ac:dyDescent="0.4">
      <c r="A22" s="41" t="s">
        <v>69</v>
      </c>
      <c r="B22" s="38" t="s">
        <v>117</v>
      </c>
    </row>
    <row r="23" spans="1:2" x14ac:dyDescent="0.35">
      <c r="A23" s="10"/>
      <c r="B23" s="10"/>
    </row>
    <row r="24" spans="1:2" ht="15" thickBot="1" x14ac:dyDescent="0.4">
      <c r="A24" s="10"/>
      <c r="B24" s="10"/>
    </row>
    <row r="25" spans="1:2" ht="15.5" x14ac:dyDescent="0.35">
      <c r="A25" s="72" t="s">
        <v>0</v>
      </c>
      <c r="B25" s="73"/>
    </row>
    <row r="26" spans="1:2" ht="87.5" customHeight="1" thickBot="1" x14ac:dyDescent="0.4">
      <c r="A26" s="70" t="s">
        <v>118</v>
      </c>
      <c r="B26" s="71"/>
    </row>
    <row r="29" spans="1:2" ht="16" thickBot="1" x14ac:dyDescent="0.4">
      <c r="A29" s="75" t="s">
        <v>100</v>
      </c>
      <c r="B29" s="75"/>
    </row>
    <row r="30" spans="1:2" x14ac:dyDescent="0.35">
      <c r="A30" s="35" t="s">
        <v>105</v>
      </c>
      <c r="B30" s="30" t="s">
        <v>133</v>
      </c>
    </row>
    <row r="31" spans="1:2" ht="29" x14ac:dyDescent="0.35">
      <c r="A31" s="36" t="s">
        <v>71</v>
      </c>
      <c r="B31" s="42" t="s">
        <v>134</v>
      </c>
    </row>
    <row r="32" spans="1:2" ht="29" x14ac:dyDescent="0.35">
      <c r="A32" s="36" t="s">
        <v>72</v>
      </c>
      <c r="B32" s="42" t="s">
        <v>135</v>
      </c>
    </row>
    <row r="33" spans="1:2" ht="29" x14ac:dyDescent="0.35">
      <c r="A33" s="36" t="s">
        <v>73</v>
      </c>
      <c r="B33" s="31" t="s">
        <v>106</v>
      </c>
    </row>
    <row r="34" spans="1:2" ht="29" x14ac:dyDescent="0.35">
      <c r="A34" s="36" t="s">
        <v>20</v>
      </c>
      <c r="B34" s="31" t="s">
        <v>107</v>
      </c>
    </row>
    <row r="35" spans="1:2" ht="29" x14ac:dyDescent="0.35">
      <c r="A35" s="36" t="s">
        <v>74</v>
      </c>
      <c r="B35" s="31" t="s">
        <v>136</v>
      </c>
    </row>
    <row r="36" spans="1:2" ht="43.5" x14ac:dyDescent="0.35">
      <c r="A36" s="36" t="s">
        <v>75</v>
      </c>
      <c r="B36" s="31" t="s">
        <v>137</v>
      </c>
    </row>
    <row r="37" spans="1:2" ht="29" x14ac:dyDescent="0.35">
      <c r="A37" s="36" t="s">
        <v>109</v>
      </c>
      <c r="B37" s="31" t="s">
        <v>138</v>
      </c>
    </row>
    <row r="38" spans="1:2" x14ac:dyDescent="0.35">
      <c r="A38" s="36" t="s">
        <v>76</v>
      </c>
      <c r="B38" s="31" t="s">
        <v>139</v>
      </c>
    </row>
    <row r="39" spans="1:2" x14ac:dyDescent="0.35">
      <c r="A39" s="40" t="s">
        <v>77</v>
      </c>
      <c r="B39" s="39" t="s">
        <v>117</v>
      </c>
    </row>
    <row r="40" spans="1:2" x14ac:dyDescent="0.35">
      <c r="A40" s="40" t="s">
        <v>101</v>
      </c>
      <c r="B40" s="39" t="s">
        <v>117</v>
      </c>
    </row>
    <row r="41" spans="1:2" ht="29" x14ac:dyDescent="0.35">
      <c r="A41" s="36" t="s">
        <v>79</v>
      </c>
      <c r="B41" s="31" t="s">
        <v>108</v>
      </c>
    </row>
    <row r="42" spans="1:2" ht="15" thickBot="1" x14ac:dyDescent="0.4"/>
    <row r="43" spans="1:2" ht="15.5" x14ac:dyDescent="0.35">
      <c r="A43" s="72" t="s">
        <v>16</v>
      </c>
      <c r="B43" s="73"/>
    </row>
    <row r="44" spans="1:2" ht="67.5" customHeight="1" thickBot="1" x14ac:dyDescent="0.4">
      <c r="A44" s="70" t="s">
        <v>110</v>
      </c>
      <c r="B44" s="71"/>
    </row>
  </sheetData>
  <sheetProtection algorithmName="SHA-512" hashValue="rlcYFlDWVsOoQJ49xOPQis0SW0RI7/5VTRlEkSJCgy6w+F2dBbL8PwkDv7/YApkcMt9ouGu8+urx3gPUAoxweg==" saltValue="OJxX6Ak/082scToIpF4Z3A==" spinCount="100000" sheet="1" objects="1" scenarios="1"/>
  <mergeCells count="7">
    <mergeCell ref="A44:B44"/>
    <mergeCell ref="A25:B25"/>
    <mergeCell ref="A1:B2"/>
    <mergeCell ref="A4:B4"/>
    <mergeCell ref="A26:B26"/>
    <mergeCell ref="A29:B29"/>
    <mergeCell ref="A43:B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822-D5A3-45B1-B780-12C94EC7B4B3}">
  <dimension ref="C1:K29"/>
  <sheetViews>
    <sheetView zoomScale="72" workbookViewId="0">
      <selection activeCell="F21" sqref="F21:K21"/>
    </sheetView>
  </sheetViews>
  <sheetFormatPr defaultRowHeight="14.5" x14ac:dyDescent="0.35"/>
  <sheetData>
    <row r="1" spans="3:11" ht="18.5" x14ac:dyDescent="0.45">
      <c r="C1" s="77" t="s">
        <v>1</v>
      </c>
      <c r="D1" s="78"/>
      <c r="E1" s="78"/>
      <c r="F1" s="78"/>
      <c r="G1" s="78"/>
      <c r="H1" s="78"/>
      <c r="I1" s="78"/>
      <c r="J1" s="78"/>
      <c r="K1" s="78"/>
    </row>
    <row r="2" spans="3:11" ht="18.5" x14ac:dyDescent="0.45">
      <c r="C2" s="77" t="s">
        <v>2</v>
      </c>
      <c r="D2" s="78"/>
      <c r="E2" s="78"/>
      <c r="F2" s="78"/>
      <c r="G2" s="78"/>
      <c r="H2" s="78"/>
      <c r="I2" s="78"/>
      <c r="J2" s="78"/>
      <c r="K2" s="78"/>
    </row>
    <row r="3" spans="3:11" x14ac:dyDescent="0.35">
      <c r="C3" s="1"/>
      <c r="D3" s="1"/>
      <c r="E3" s="1"/>
      <c r="F3" s="1"/>
      <c r="G3" s="1"/>
      <c r="H3" s="1"/>
      <c r="I3" s="1"/>
      <c r="J3" s="1"/>
      <c r="K3" s="1"/>
    </row>
    <row r="4" spans="3:11" x14ac:dyDescent="0.35">
      <c r="C4" s="79" t="s">
        <v>65</v>
      </c>
      <c r="D4" s="80"/>
      <c r="E4" s="80"/>
      <c r="F4" s="80"/>
      <c r="G4" s="80"/>
      <c r="H4" s="80"/>
      <c r="I4" s="80"/>
      <c r="J4" s="80"/>
      <c r="K4" s="80"/>
    </row>
    <row r="5" spans="3:11" x14ac:dyDescent="0.35">
      <c r="C5" s="81" t="s">
        <v>3</v>
      </c>
      <c r="D5" s="81"/>
      <c r="E5" s="81"/>
      <c r="F5" s="82"/>
      <c r="G5" s="82"/>
      <c r="H5" s="82"/>
      <c r="I5" s="82"/>
      <c r="J5" s="82"/>
      <c r="K5" s="82"/>
    </row>
    <row r="6" spans="3:11" x14ac:dyDescent="0.35">
      <c r="C6" s="81" t="s">
        <v>6</v>
      </c>
      <c r="D6" s="81"/>
      <c r="E6" s="81"/>
      <c r="F6" s="82"/>
      <c r="G6" s="82"/>
      <c r="H6" s="82"/>
      <c r="I6" s="82"/>
      <c r="J6" s="82"/>
      <c r="K6" s="82"/>
    </row>
    <row r="7" spans="3:11" x14ac:dyDescent="0.35">
      <c r="C7" s="81" t="s">
        <v>7</v>
      </c>
      <c r="D7" s="81"/>
      <c r="E7" s="81"/>
      <c r="F7" s="82"/>
      <c r="G7" s="82"/>
      <c r="H7" s="82"/>
      <c r="I7" s="82"/>
      <c r="J7" s="82"/>
      <c r="K7" s="82"/>
    </row>
    <row r="8" spans="3:11" x14ac:dyDescent="0.35">
      <c r="C8" s="81" t="s">
        <v>8</v>
      </c>
      <c r="D8" s="81"/>
      <c r="E8" s="81"/>
      <c r="F8" s="82"/>
      <c r="G8" s="82"/>
      <c r="H8" s="82"/>
      <c r="I8" s="82"/>
      <c r="J8" s="82"/>
      <c r="K8" s="82"/>
    </row>
    <row r="9" spans="3:11" x14ac:dyDescent="0.35">
      <c r="C9" s="81" t="s">
        <v>10</v>
      </c>
      <c r="D9" s="81"/>
      <c r="E9" s="81"/>
      <c r="F9" s="82"/>
      <c r="G9" s="82"/>
      <c r="H9" s="82"/>
      <c r="I9" s="82"/>
      <c r="J9" s="82"/>
      <c r="K9" s="82"/>
    </row>
    <row r="10" spans="3:11" x14ac:dyDescent="0.35">
      <c r="C10" s="81" t="s">
        <v>9</v>
      </c>
      <c r="D10" s="81"/>
      <c r="E10" s="81"/>
      <c r="F10" s="82"/>
      <c r="G10" s="82"/>
      <c r="H10" s="82"/>
      <c r="I10" s="82"/>
      <c r="J10" s="82"/>
      <c r="K10" s="82"/>
    </row>
    <row r="11" spans="3:11" x14ac:dyDescent="0.35">
      <c r="C11" s="81" t="s">
        <v>11</v>
      </c>
      <c r="D11" s="81"/>
      <c r="E11" s="81"/>
      <c r="F11" s="84"/>
      <c r="G11" s="82"/>
      <c r="H11" s="82"/>
      <c r="I11" s="82"/>
      <c r="J11" s="82"/>
      <c r="K11" s="82"/>
    </row>
    <row r="12" spans="3:11" x14ac:dyDescent="0.35">
      <c r="C12" s="81" t="s">
        <v>12</v>
      </c>
      <c r="D12" s="81"/>
      <c r="E12" s="81"/>
      <c r="F12" s="85"/>
      <c r="G12" s="85"/>
      <c r="H12" s="85"/>
      <c r="I12" s="85"/>
      <c r="J12" s="85"/>
      <c r="K12" s="85"/>
    </row>
    <row r="13" spans="3:11" x14ac:dyDescent="0.35">
      <c r="C13" s="1"/>
      <c r="D13" s="1"/>
      <c r="E13" s="1"/>
      <c r="F13" s="1"/>
      <c r="G13" s="1"/>
      <c r="H13" s="1"/>
      <c r="I13" s="1"/>
      <c r="J13" s="1"/>
      <c r="K13" s="1"/>
    </row>
    <row r="14" spans="3:11" x14ac:dyDescent="0.35">
      <c r="C14" s="79" t="s">
        <v>66</v>
      </c>
      <c r="D14" s="80"/>
      <c r="E14" s="80"/>
      <c r="F14" s="80"/>
      <c r="G14" s="80"/>
      <c r="H14" s="80"/>
      <c r="I14" s="80"/>
      <c r="J14" s="80"/>
      <c r="K14" s="80"/>
    </row>
    <row r="15" spans="3:11" x14ac:dyDescent="0.35">
      <c r="C15" s="81" t="s">
        <v>4</v>
      </c>
      <c r="D15" s="81"/>
      <c r="E15" s="81"/>
      <c r="F15" s="82"/>
      <c r="G15" s="82"/>
      <c r="H15" s="82"/>
      <c r="I15" s="82"/>
      <c r="J15" s="82"/>
      <c r="K15" s="82"/>
    </row>
    <row r="16" spans="3:11" x14ac:dyDescent="0.35">
      <c r="C16" s="81" t="s">
        <v>5</v>
      </c>
      <c r="D16" s="81"/>
      <c r="E16" s="81"/>
      <c r="F16" s="82"/>
      <c r="G16" s="82"/>
      <c r="H16" s="82"/>
      <c r="I16" s="82"/>
      <c r="J16" s="82"/>
      <c r="K16" s="82"/>
    </row>
    <row r="17" spans="3:11" x14ac:dyDescent="0.35">
      <c r="C17" s="81" t="s">
        <v>104</v>
      </c>
      <c r="D17" s="81"/>
      <c r="E17" s="81"/>
      <c r="F17" s="82"/>
      <c r="G17" s="82"/>
      <c r="H17" s="82"/>
      <c r="I17" s="82"/>
      <c r="J17" s="82"/>
      <c r="K17" s="82"/>
    </row>
    <row r="18" spans="3:11" x14ac:dyDescent="0.35">
      <c r="C18" s="81" t="s">
        <v>13</v>
      </c>
      <c r="D18" s="81"/>
      <c r="E18" s="81"/>
      <c r="F18" s="86"/>
      <c r="G18" s="86"/>
      <c r="H18" s="86"/>
      <c r="I18" s="86"/>
      <c r="J18" s="86"/>
      <c r="K18" s="86"/>
    </row>
    <row r="19" spans="3:11" x14ac:dyDescent="0.35">
      <c r="C19" s="81" t="s">
        <v>15</v>
      </c>
      <c r="D19" s="81"/>
      <c r="E19" s="81"/>
      <c r="F19" s="87"/>
      <c r="G19" s="87"/>
      <c r="H19" s="87"/>
      <c r="I19" s="87"/>
      <c r="J19" s="87"/>
      <c r="K19" s="87"/>
    </row>
    <row r="20" spans="3:11" x14ac:dyDescent="0.35">
      <c r="C20" s="81" t="s">
        <v>14</v>
      </c>
      <c r="D20" s="81"/>
      <c r="E20" s="81"/>
      <c r="F20" s="87"/>
      <c r="G20" s="87"/>
      <c r="H20" s="87"/>
      <c r="I20" s="87"/>
      <c r="J20" s="87"/>
      <c r="K20" s="87"/>
    </row>
    <row r="21" spans="3:11" x14ac:dyDescent="0.35">
      <c r="C21" s="81" t="s">
        <v>67</v>
      </c>
      <c r="D21" s="81"/>
      <c r="E21" s="81"/>
      <c r="F21" s="83"/>
      <c r="G21" s="83"/>
      <c r="H21" s="83"/>
      <c r="I21" s="83"/>
      <c r="J21" s="83"/>
      <c r="K21" s="83"/>
    </row>
    <row r="22" spans="3:11" x14ac:dyDescent="0.35">
      <c r="C22" s="81" t="s">
        <v>68</v>
      </c>
      <c r="D22" s="81"/>
      <c r="E22" s="81"/>
      <c r="F22" s="76">
        <f>F21*0.8</f>
        <v>0</v>
      </c>
      <c r="G22" s="76"/>
      <c r="H22" s="76"/>
      <c r="I22" s="76"/>
      <c r="J22" s="76"/>
      <c r="K22" s="76"/>
    </row>
    <row r="23" spans="3:11" x14ac:dyDescent="0.35">
      <c r="C23" s="81" t="s">
        <v>69</v>
      </c>
      <c r="D23" s="81"/>
      <c r="E23" s="81"/>
      <c r="F23" s="76">
        <f>F22*0.25</f>
        <v>0</v>
      </c>
      <c r="G23" s="76"/>
      <c r="H23" s="76"/>
      <c r="I23" s="76"/>
      <c r="J23" s="76"/>
      <c r="K23" s="76"/>
    </row>
    <row r="24" spans="3:11" x14ac:dyDescent="0.35">
      <c r="C24" s="1"/>
      <c r="D24" s="1"/>
      <c r="E24" s="1"/>
      <c r="F24" s="1"/>
      <c r="G24" s="1"/>
      <c r="H24" s="1"/>
      <c r="I24" s="1"/>
      <c r="J24" s="1"/>
      <c r="K24" s="1"/>
    </row>
    <row r="25" spans="3:11" x14ac:dyDescent="0.35">
      <c r="C25" s="1"/>
      <c r="D25" s="1"/>
      <c r="E25" s="1"/>
      <c r="F25" s="1"/>
      <c r="G25" s="1"/>
      <c r="H25" s="1"/>
      <c r="I25" s="1"/>
      <c r="J25" s="1"/>
      <c r="K25" s="1"/>
    </row>
    <row r="26" spans="3:11" x14ac:dyDescent="0.35">
      <c r="C26" s="1"/>
      <c r="D26" s="1"/>
      <c r="E26" s="1"/>
      <c r="F26" s="1"/>
      <c r="G26" s="1"/>
      <c r="H26" s="1"/>
      <c r="I26" s="1"/>
      <c r="J26" s="1"/>
      <c r="K26" s="1"/>
    </row>
    <row r="27" spans="3:11" x14ac:dyDescent="0.35">
      <c r="C27" s="1"/>
      <c r="D27" s="1"/>
      <c r="E27" s="1"/>
      <c r="F27" s="1"/>
      <c r="G27" s="1"/>
      <c r="H27" s="1"/>
      <c r="I27" s="1"/>
      <c r="J27" s="1"/>
      <c r="K27" s="1"/>
    </row>
    <row r="28" spans="3:11" x14ac:dyDescent="0.35">
      <c r="C28" s="1"/>
      <c r="D28" s="1"/>
      <c r="E28" s="1"/>
      <c r="F28" s="1"/>
      <c r="G28" s="1"/>
      <c r="H28" s="1"/>
      <c r="I28" s="1"/>
      <c r="J28" s="1"/>
      <c r="K28" s="1"/>
    </row>
    <row r="29" spans="3:11" x14ac:dyDescent="0.35">
      <c r="C29" s="1"/>
      <c r="D29" s="1"/>
      <c r="E29" s="1"/>
      <c r="F29" s="1"/>
      <c r="G29" s="1"/>
      <c r="H29" s="1"/>
      <c r="I29" s="1"/>
      <c r="J29" s="1"/>
      <c r="K29" s="1"/>
    </row>
  </sheetData>
  <sheetProtection algorithmName="SHA-512" hashValue="oRABbh1g7J4/yoJfzXnjZd8wTpGMhw0ow79hT9yOxa0rt3tCK3n/bUeZGJy9Hz5KtFlqQHRpY9wK2gjIci1Mng==" saltValue="Cpm2/lg4I4sTmzbnG2lrPw==" spinCount="100000" sheet="1" objects="1" scenarios="1"/>
  <mergeCells count="38">
    <mergeCell ref="C17:E17"/>
    <mergeCell ref="F17:K17"/>
    <mergeCell ref="C14:K14"/>
    <mergeCell ref="C15:E15"/>
    <mergeCell ref="F15:K15"/>
    <mergeCell ref="C16:E16"/>
    <mergeCell ref="F16:K16"/>
    <mergeCell ref="C18:E18"/>
    <mergeCell ref="F18:K18"/>
    <mergeCell ref="C19:E19"/>
    <mergeCell ref="F19:K19"/>
    <mergeCell ref="C20:E20"/>
    <mergeCell ref="F20:K20"/>
    <mergeCell ref="F11:K11"/>
    <mergeCell ref="F12:K12"/>
    <mergeCell ref="C8:E8"/>
    <mergeCell ref="C9:E9"/>
    <mergeCell ref="C10:E10"/>
    <mergeCell ref="C11:E11"/>
    <mergeCell ref="C12:E12"/>
    <mergeCell ref="F9:K9"/>
    <mergeCell ref="F10:K10"/>
    <mergeCell ref="F22:K22"/>
    <mergeCell ref="F23:K23"/>
    <mergeCell ref="C1:K1"/>
    <mergeCell ref="C2:K2"/>
    <mergeCell ref="C4:K4"/>
    <mergeCell ref="C22:E22"/>
    <mergeCell ref="C23:E23"/>
    <mergeCell ref="C5:E5"/>
    <mergeCell ref="F5:K5"/>
    <mergeCell ref="F6:K6"/>
    <mergeCell ref="F7:K7"/>
    <mergeCell ref="F8:K8"/>
    <mergeCell ref="C7:E7"/>
    <mergeCell ref="C6:E6"/>
    <mergeCell ref="C21:E21"/>
    <mergeCell ref="F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CAAE-C508-4F94-92CE-7AD208C4B948}">
  <sheetPr>
    <pageSetUpPr fitToPage="1"/>
  </sheetPr>
  <dimension ref="A1:V59"/>
  <sheetViews>
    <sheetView topLeftCell="A16" zoomScale="73" zoomScaleNormal="73" workbookViewId="0">
      <selection activeCell="F23" sqref="F23"/>
    </sheetView>
  </sheetViews>
  <sheetFormatPr defaultRowHeight="14.5" x14ac:dyDescent="0.35"/>
  <cols>
    <col min="3" max="3" width="16.7265625" customWidth="1"/>
    <col min="4" max="4" width="10.54296875" customWidth="1"/>
    <col min="5" max="5" width="12.453125" customWidth="1"/>
    <col min="6" max="6" width="9.26953125" bestFit="1" customWidth="1"/>
    <col min="8" max="8" width="10.81640625" bestFit="1" customWidth="1"/>
    <col min="9" max="9" width="9.6328125" customWidth="1"/>
    <col min="11" max="11" width="10.7265625" customWidth="1"/>
    <col min="16" max="16" width="15.36328125" customWidth="1"/>
    <col min="17" max="17" width="10.90625" customWidth="1"/>
    <col min="18" max="18" width="15" customWidth="1"/>
    <col min="22" max="22" width="13.7265625" bestFit="1" customWidth="1"/>
  </cols>
  <sheetData>
    <row r="1" spans="1:22" ht="38" customHeight="1" thickBot="1" x14ac:dyDescent="0.4">
      <c r="A1" s="103" t="s">
        <v>66</v>
      </c>
      <c r="B1" s="104"/>
      <c r="C1" s="104"/>
      <c r="D1" s="104"/>
      <c r="E1" s="104"/>
      <c r="F1" s="104"/>
      <c r="G1" s="105"/>
      <c r="I1" s="88" t="s">
        <v>0</v>
      </c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22" ht="27" customHeight="1" thickBot="1" x14ac:dyDescent="0.4">
      <c r="A2" s="121" t="s">
        <v>4</v>
      </c>
      <c r="B2" s="122"/>
      <c r="C2" s="122"/>
      <c r="D2" s="106">
        <f>Adatlap!F15</f>
        <v>0</v>
      </c>
      <c r="E2" s="107"/>
      <c r="F2" s="107"/>
      <c r="G2" s="108"/>
      <c r="I2" s="124" t="s">
        <v>84</v>
      </c>
      <c r="J2" s="124"/>
      <c r="K2" s="124"/>
      <c r="L2" s="124" t="s">
        <v>85</v>
      </c>
      <c r="M2" s="124"/>
      <c r="N2" s="124"/>
      <c r="O2" s="124"/>
      <c r="P2" s="126" t="s">
        <v>93</v>
      </c>
      <c r="Q2" s="126"/>
      <c r="R2" s="126" t="s">
        <v>89</v>
      </c>
      <c r="S2" s="126"/>
    </row>
    <row r="3" spans="1:22" ht="24.5" customHeight="1" x14ac:dyDescent="0.35">
      <c r="A3" s="94" t="s">
        <v>5</v>
      </c>
      <c r="B3" s="81"/>
      <c r="C3" s="81"/>
      <c r="D3" s="109">
        <f>Adatlap!F16</f>
        <v>0</v>
      </c>
      <c r="E3" s="110"/>
      <c r="F3" s="110"/>
      <c r="G3" s="111"/>
      <c r="I3" s="137" t="s">
        <v>80</v>
      </c>
      <c r="J3" s="138"/>
      <c r="K3" s="138"/>
      <c r="L3" s="125" t="s">
        <v>22</v>
      </c>
      <c r="M3" s="125"/>
      <c r="N3" s="125"/>
      <c r="O3" s="125"/>
      <c r="P3" s="134">
        <f>'Költségek részletezése'!BI502</f>
        <v>0</v>
      </c>
      <c r="Q3" s="134"/>
      <c r="R3" s="134">
        <f>'Költségek részletezése'!BJ502</f>
        <v>0</v>
      </c>
      <c r="S3" s="148"/>
    </row>
    <row r="4" spans="1:22" ht="29.5" customHeight="1" x14ac:dyDescent="0.35">
      <c r="A4" s="94" t="s">
        <v>13</v>
      </c>
      <c r="B4" s="81"/>
      <c r="C4" s="81"/>
      <c r="D4" s="112">
        <f>Adatlap!F18</f>
        <v>0</v>
      </c>
      <c r="E4" s="113"/>
      <c r="F4" s="113"/>
      <c r="G4" s="114"/>
      <c r="I4" s="139"/>
      <c r="J4" s="140"/>
      <c r="K4" s="140"/>
      <c r="L4" s="123" t="s">
        <v>83</v>
      </c>
      <c r="M4" s="123"/>
      <c r="N4" s="123"/>
      <c r="O4" s="123"/>
      <c r="P4" s="135">
        <f>'Költségek részletezése'!BI503</f>
        <v>0</v>
      </c>
      <c r="Q4" s="136"/>
      <c r="R4" s="135">
        <f>'Költségek részletezése'!BJ503</f>
        <v>0</v>
      </c>
      <c r="S4" s="144"/>
    </row>
    <row r="5" spans="1:22" ht="29.5" customHeight="1" x14ac:dyDescent="0.35">
      <c r="A5" s="94" t="s">
        <v>15</v>
      </c>
      <c r="B5" s="81"/>
      <c r="C5" s="81"/>
      <c r="D5" s="115">
        <f>Adatlap!F19</f>
        <v>0</v>
      </c>
      <c r="E5" s="116"/>
      <c r="F5" s="116"/>
      <c r="G5" s="117"/>
      <c r="I5" s="139"/>
      <c r="J5" s="140"/>
      <c r="K5" s="140"/>
      <c r="L5" s="123" t="s">
        <v>25</v>
      </c>
      <c r="M5" s="123"/>
      <c r="N5" s="123"/>
      <c r="O5" s="123"/>
      <c r="P5" s="135">
        <f>'Költségek részletezése'!BI504</f>
        <v>0</v>
      </c>
      <c r="Q5" s="136"/>
      <c r="R5" s="135">
        <f>'Költségek részletezése'!BJ504</f>
        <v>0</v>
      </c>
      <c r="S5" s="144"/>
    </row>
    <row r="6" spans="1:22" ht="28.5" customHeight="1" thickBot="1" x14ac:dyDescent="0.4">
      <c r="A6" s="98" t="s">
        <v>14</v>
      </c>
      <c r="B6" s="99"/>
      <c r="C6" s="99"/>
      <c r="D6" s="118">
        <f>Adatlap!F20</f>
        <v>0</v>
      </c>
      <c r="E6" s="119"/>
      <c r="F6" s="119"/>
      <c r="G6" s="120"/>
      <c r="I6" s="139"/>
      <c r="J6" s="140"/>
      <c r="K6" s="140"/>
      <c r="L6" s="123" t="s">
        <v>26</v>
      </c>
      <c r="M6" s="123"/>
      <c r="N6" s="123"/>
      <c r="O6" s="123"/>
      <c r="P6" s="135">
        <f>'Költségek részletezése'!BI505</f>
        <v>0</v>
      </c>
      <c r="Q6" s="136"/>
      <c r="R6" s="135">
        <f>'Költségek részletezése'!BJ505</f>
        <v>0</v>
      </c>
      <c r="S6" s="144"/>
    </row>
    <row r="7" spans="1:22" ht="26.5" customHeight="1" x14ac:dyDescent="0.35">
      <c r="I7" s="139"/>
      <c r="J7" s="140"/>
      <c r="K7" s="140"/>
      <c r="L7" s="123" t="s">
        <v>27</v>
      </c>
      <c r="M7" s="123"/>
      <c r="N7" s="123"/>
      <c r="O7" s="123"/>
      <c r="P7" s="135">
        <f>'Költségek részletezése'!BI506</f>
        <v>0</v>
      </c>
      <c r="Q7" s="136"/>
      <c r="R7" s="135">
        <f>'Költségek részletezése'!BJ506</f>
        <v>0</v>
      </c>
      <c r="S7" s="144"/>
    </row>
    <row r="8" spans="1:22" ht="28.5" customHeight="1" thickBot="1" x14ac:dyDescent="0.4">
      <c r="I8" s="139"/>
      <c r="J8" s="140"/>
      <c r="K8" s="140"/>
      <c r="L8" s="127" t="s">
        <v>28</v>
      </c>
      <c r="M8" s="127"/>
      <c r="N8" s="127"/>
      <c r="O8" s="127"/>
      <c r="P8" s="135">
        <f>'Költségek részletezése'!BI507</f>
        <v>0</v>
      </c>
      <c r="Q8" s="136"/>
      <c r="R8" s="135">
        <f>'Költségek részletezése'!BJ507</f>
        <v>0</v>
      </c>
      <c r="S8" s="144"/>
    </row>
    <row r="9" spans="1:22" ht="34" customHeight="1" thickBot="1" x14ac:dyDescent="0.4">
      <c r="A9" s="103" t="s">
        <v>70</v>
      </c>
      <c r="B9" s="104"/>
      <c r="C9" s="104"/>
      <c r="D9" s="104"/>
      <c r="E9" s="104"/>
      <c r="F9" s="104"/>
      <c r="G9" s="105"/>
      <c r="I9" s="141"/>
      <c r="J9" s="142"/>
      <c r="K9" s="142"/>
      <c r="L9" s="143" t="s">
        <v>29</v>
      </c>
      <c r="M9" s="143"/>
      <c r="N9" s="143"/>
      <c r="O9" s="143"/>
      <c r="P9" s="166">
        <f>'Költségek részletezése'!BI508</f>
        <v>0</v>
      </c>
      <c r="Q9" s="167"/>
      <c r="R9" s="166">
        <f>'Költségek részletezése'!BJ508</f>
        <v>0</v>
      </c>
      <c r="S9" s="168"/>
    </row>
    <row r="10" spans="1:22" ht="25.5" customHeight="1" x14ac:dyDescent="0.35">
      <c r="A10" s="121" t="s">
        <v>67</v>
      </c>
      <c r="B10" s="122"/>
      <c r="C10" s="122"/>
      <c r="D10" s="91">
        <f>Adatlap!F21</f>
        <v>0</v>
      </c>
      <c r="E10" s="92"/>
      <c r="F10" s="92"/>
      <c r="G10" s="93"/>
      <c r="I10" s="137" t="s">
        <v>86</v>
      </c>
      <c r="J10" s="138"/>
      <c r="K10" s="138"/>
      <c r="L10" s="153" t="s">
        <v>31</v>
      </c>
      <c r="M10" s="153"/>
      <c r="N10" s="153"/>
      <c r="O10" s="153"/>
      <c r="P10" s="154">
        <f>'Költségek részletezése'!BI509</f>
        <v>0</v>
      </c>
      <c r="Q10" s="155"/>
      <c r="R10" s="154">
        <f>'Költségek részletezése'!BJ509</f>
        <v>0</v>
      </c>
      <c r="S10" s="169"/>
    </row>
    <row r="11" spans="1:22" ht="25.5" customHeight="1" x14ac:dyDescent="0.35">
      <c r="A11" s="94" t="s">
        <v>68</v>
      </c>
      <c r="B11" s="81"/>
      <c r="C11" s="81"/>
      <c r="D11" s="95">
        <f>Adatlap!F22</f>
        <v>0</v>
      </c>
      <c r="E11" s="96"/>
      <c r="F11" s="96"/>
      <c r="G11" s="97"/>
      <c r="I11" s="139"/>
      <c r="J11" s="140"/>
      <c r="K11" s="140"/>
      <c r="L11" s="123" t="s">
        <v>22</v>
      </c>
      <c r="M11" s="123"/>
      <c r="N11" s="123"/>
      <c r="O11" s="123"/>
      <c r="P11" s="135">
        <f>'Költségek részletezése'!BI510</f>
        <v>0</v>
      </c>
      <c r="Q11" s="136"/>
      <c r="R11" s="135">
        <f>'Költségek részletezése'!BJ510</f>
        <v>0</v>
      </c>
      <c r="S11" s="144"/>
    </row>
    <row r="12" spans="1:22" ht="25.5" customHeight="1" thickBot="1" x14ac:dyDescent="0.4">
      <c r="A12" s="98" t="s">
        <v>69</v>
      </c>
      <c r="B12" s="99"/>
      <c r="C12" s="99"/>
      <c r="D12" s="100">
        <f>Adatlap!F23</f>
        <v>0</v>
      </c>
      <c r="E12" s="101"/>
      <c r="F12" s="101"/>
      <c r="G12" s="102"/>
      <c r="I12" s="139"/>
      <c r="J12" s="140"/>
      <c r="K12" s="140"/>
      <c r="L12" s="123" t="s">
        <v>83</v>
      </c>
      <c r="M12" s="123"/>
      <c r="N12" s="123"/>
      <c r="O12" s="123"/>
      <c r="P12" s="135">
        <f>'Költségek részletezése'!BI511</f>
        <v>0</v>
      </c>
      <c r="Q12" s="136"/>
      <c r="R12" s="135">
        <f>'Költségek részletezése'!BJ511</f>
        <v>0</v>
      </c>
      <c r="S12" s="144"/>
    </row>
    <row r="13" spans="1:22" ht="25.5" customHeight="1" x14ac:dyDescent="0.35">
      <c r="A13" s="121" t="s">
        <v>143</v>
      </c>
      <c r="B13" s="122"/>
      <c r="C13" s="122"/>
      <c r="D13" s="175">
        <f>P50</f>
        <v>0</v>
      </c>
      <c r="E13" s="176"/>
      <c r="F13" s="176"/>
      <c r="G13" s="177"/>
      <c r="I13" s="139"/>
      <c r="J13" s="140"/>
      <c r="K13" s="140"/>
      <c r="L13" s="123" t="s">
        <v>25</v>
      </c>
      <c r="M13" s="123"/>
      <c r="N13" s="123"/>
      <c r="O13" s="123"/>
      <c r="P13" s="135">
        <f>'Költségek részletezése'!BI512</f>
        <v>0</v>
      </c>
      <c r="Q13" s="136"/>
      <c r="R13" s="135">
        <f>'Költségek részletezése'!BJ512</f>
        <v>0</v>
      </c>
      <c r="S13" s="144"/>
    </row>
    <row r="14" spans="1:22" ht="25.5" customHeight="1" x14ac:dyDescent="0.35">
      <c r="A14" s="94" t="s">
        <v>144</v>
      </c>
      <c r="B14" s="81"/>
      <c r="C14" s="81"/>
      <c r="D14" s="178">
        <f>R50</f>
        <v>0</v>
      </c>
      <c r="E14" s="179"/>
      <c r="F14" s="179"/>
      <c r="G14" s="180"/>
      <c r="I14" s="139"/>
      <c r="J14" s="140"/>
      <c r="K14" s="140"/>
      <c r="L14" s="127" t="s">
        <v>34</v>
      </c>
      <c r="M14" s="127"/>
      <c r="N14" s="127"/>
      <c r="O14" s="127"/>
      <c r="P14" s="135">
        <f>'Költségek részletezése'!BI513</f>
        <v>0</v>
      </c>
      <c r="Q14" s="136"/>
      <c r="R14" s="135">
        <f>'Költségek részletezése'!BJ513</f>
        <v>0</v>
      </c>
      <c r="S14" s="144"/>
    </row>
    <row r="15" spans="1:22" ht="25.5" customHeight="1" thickBot="1" x14ac:dyDescent="0.4">
      <c r="A15" s="98" t="s">
        <v>145</v>
      </c>
      <c r="B15" s="99"/>
      <c r="C15" s="99"/>
      <c r="D15" s="181">
        <f>D13-D14</f>
        <v>0</v>
      </c>
      <c r="E15" s="182"/>
      <c r="F15" s="182"/>
      <c r="G15" s="183"/>
      <c r="I15" s="139"/>
      <c r="J15" s="140"/>
      <c r="K15" s="140"/>
      <c r="L15" s="123" t="s">
        <v>26</v>
      </c>
      <c r="M15" s="123"/>
      <c r="N15" s="123"/>
      <c r="O15" s="123"/>
      <c r="P15" s="135">
        <f>'Költségek részletezése'!BI514</f>
        <v>0</v>
      </c>
      <c r="Q15" s="136"/>
      <c r="R15" s="135">
        <f>'Költségek részletezése'!BJ514</f>
        <v>0</v>
      </c>
      <c r="S15" s="144"/>
    </row>
    <row r="16" spans="1:22" ht="42.5" customHeight="1" thickBot="1" x14ac:dyDescent="0.4">
      <c r="I16" s="139"/>
      <c r="J16" s="140"/>
      <c r="K16" s="140"/>
      <c r="L16" s="123" t="s">
        <v>27</v>
      </c>
      <c r="M16" s="123"/>
      <c r="N16" s="123"/>
      <c r="O16" s="123"/>
      <c r="P16" s="135">
        <f>'Költségek részletezése'!BI515</f>
        <v>0</v>
      </c>
      <c r="Q16" s="136"/>
      <c r="R16" s="135">
        <f>'Költségek részletezése'!BJ515</f>
        <v>0</v>
      </c>
      <c r="S16" s="144"/>
      <c r="V16" s="5"/>
    </row>
    <row r="17" spans="1:19" ht="25.5" customHeight="1" thickBot="1" x14ac:dyDescent="0.4">
      <c r="A17" s="145" t="s">
        <v>91</v>
      </c>
      <c r="B17" s="146"/>
      <c r="C17" s="146"/>
      <c r="D17" s="146"/>
      <c r="E17" s="146"/>
      <c r="F17" s="146"/>
      <c r="G17" s="147"/>
      <c r="I17" s="139"/>
      <c r="J17" s="140"/>
      <c r="K17" s="140"/>
      <c r="L17" s="152" t="s">
        <v>43</v>
      </c>
      <c r="M17" s="152"/>
      <c r="N17" s="152"/>
      <c r="O17" s="152"/>
      <c r="P17" s="135">
        <f>'Költségek részletezése'!BI516</f>
        <v>0</v>
      </c>
      <c r="Q17" s="136"/>
      <c r="R17" s="135">
        <f>'Költségek részletezése'!BJ516</f>
        <v>0</v>
      </c>
      <c r="S17" s="144"/>
    </row>
    <row r="18" spans="1:19" ht="31.5" customHeight="1" thickBot="1" x14ac:dyDescent="0.4">
      <c r="A18" s="128" t="s">
        <v>92</v>
      </c>
      <c r="B18" s="129"/>
      <c r="C18" s="129"/>
      <c r="D18" s="129"/>
      <c r="E18" s="9" t="s">
        <v>94</v>
      </c>
      <c r="F18" s="162" t="s">
        <v>111</v>
      </c>
      <c r="G18" s="163"/>
      <c r="H18" s="5"/>
      <c r="I18" s="139"/>
      <c r="J18" s="140"/>
      <c r="K18" s="140"/>
      <c r="L18" s="127" t="s">
        <v>28</v>
      </c>
      <c r="M18" s="127"/>
      <c r="N18" s="127"/>
      <c r="O18" s="127"/>
      <c r="P18" s="135">
        <f>'Költségek részletezése'!BI517</f>
        <v>0</v>
      </c>
      <c r="Q18" s="136"/>
      <c r="R18" s="135">
        <f>'Költségek részletezése'!BJ517</f>
        <v>0</v>
      </c>
      <c r="S18" s="144"/>
    </row>
    <row r="19" spans="1:19" ht="30.5" customHeight="1" x14ac:dyDescent="0.35">
      <c r="A19" s="130" t="s">
        <v>95</v>
      </c>
      <c r="B19" s="131"/>
      <c r="C19" s="131"/>
      <c r="D19" s="131"/>
      <c r="E19" s="44">
        <v>0.05</v>
      </c>
      <c r="F19" s="164" t="str">
        <f>IF((SUM(P37:Q40))="","Adatok hiányoznak",IFERROR(IF((D10*E19)&gt;=(SUM(P37:Q40)),"Igen","Nem"),""))</f>
        <v>Igen</v>
      </c>
      <c r="G19" s="165"/>
      <c r="H19" s="5"/>
      <c r="I19" s="139"/>
      <c r="J19" s="140"/>
      <c r="K19" s="140"/>
      <c r="L19" s="127" t="s">
        <v>29</v>
      </c>
      <c r="M19" s="127"/>
      <c r="N19" s="127"/>
      <c r="O19" s="127"/>
      <c r="P19" s="135">
        <f>'Költségek részletezése'!BI518</f>
        <v>0</v>
      </c>
      <c r="Q19" s="136"/>
      <c r="R19" s="135">
        <f>'Költségek részletezése'!BJ518</f>
        <v>0</v>
      </c>
      <c r="S19" s="144"/>
    </row>
    <row r="20" spans="1:19" ht="43" customHeight="1" thickBot="1" x14ac:dyDescent="0.4">
      <c r="A20" s="132" t="s">
        <v>96</v>
      </c>
      <c r="B20" s="133"/>
      <c r="C20" s="133"/>
      <c r="D20" s="133"/>
      <c r="E20" s="7">
        <v>5.0000000000000001E-3</v>
      </c>
      <c r="F20" s="158" t="str">
        <f>IF((SUM(P48:Q49))="","Adatok hiányoznak",IFERROR(IF((D10*E20)&gt;=(SUM(P48:Q49)),"Igen","Nem"),""))</f>
        <v>Igen</v>
      </c>
      <c r="G20" s="159"/>
      <c r="H20" s="5"/>
      <c r="I20" s="141"/>
      <c r="J20" s="142"/>
      <c r="K20" s="142"/>
      <c r="L20" s="151" t="s">
        <v>38</v>
      </c>
      <c r="M20" s="151"/>
      <c r="N20" s="151"/>
      <c r="O20" s="151"/>
      <c r="P20" s="166">
        <f>'Költségek részletezése'!BI519</f>
        <v>0</v>
      </c>
      <c r="Q20" s="167"/>
      <c r="R20" s="166">
        <f>'Költségek részletezése'!BJ519</f>
        <v>0</v>
      </c>
      <c r="S20" s="168"/>
    </row>
    <row r="21" spans="1:19" ht="32.5" customHeight="1" x14ac:dyDescent="0.35">
      <c r="A21" s="132" t="s">
        <v>97</v>
      </c>
      <c r="B21" s="133"/>
      <c r="C21" s="133"/>
      <c r="D21" s="133"/>
      <c r="E21" s="6">
        <v>0.1</v>
      </c>
      <c r="F21" s="158" t="str">
        <f>IF((SUM(P46:Q47))="","Adatok hiányoznak",IFERROR(IF((D10*E21)&gt;=(SUM(P46:Q47)),"Igen","Nem"),""))</f>
        <v>Igen</v>
      </c>
      <c r="G21" s="159"/>
      <c r="H21" s="5"/>
      <c r="I21" s="137" t="s">
        <v>87</v>
      </c>
      <c r="J21" s="138"/>
      <c r="K21" s="138"/>
      <c r="L21" s="153" t="s">
        <v>31</v>
      </c>
      <c r="M21" s="153"/>
      <c r="N21" s="153"/>
      <c r="O21" s="153"/>
      <c r="P21" s="154">
        <f>'Költségek részletezése'!BI520</f>
        <v>0</v>
      </c>
      <c r="Q21" s="155"/>
      <c r="R21" s="154">
        <f>'Költségek részletezése'!BJ520</f>
        <v>0</v>
      </c>
      <c r="S21" s="169"/>
    </row>
    <row r="22" spans="1:19" ht="28.5" customHeight="1" thickBot="1" x14ac:dyDescent="0.4">
      <c r="A22" s="156" t="s">
        <v>98</v>
      </c>
      <c r="B22" s="157"/>
      <c r="C22" s="157"/>
      <c r="D22" s="157"/>
      <c r="E22" s="8">
        <v>0.5</v>
      </c>
      <c r="F22" s="160" t="str">
        <f>IF((SUM(P41:Q43))="","Adatok hiányoznak",IFERROR(IF((D10*E22)&gt;=(SUM(P41:Q43)),"Igen","Nem"),""))</f>
        <v>Igen</v>
      </c>
      <c r="G22" s="161"/>
      <c r="I22" s="139"/>
      <c r="J22" s="140"/>
      <c r="K22" s="140"/>
      <c r="L22" s="123" t="s">
        <v>22</v>
      </c>
      <c r="M22" s="123"/>
      <c r="N22" s="123"/>
      <c r="O22" s="123"/>
      <c r="P22" s="135">
        <f>'Költségek részletezése'!BI521</f>
        <v>0</v>
      </c>
      <c r="Q22" s="136"/>
      <c r="R22" s="135">
        <f>'Költségek részletezése'!BJ521</f>
        <v>0</v>
      </c>
      <c r="S22" s="144"/>
    </row>
    <row r="23" spans="1:19" ht="29" customHeight="1" x14ac:dyDescent="0.35">
      <c r="I23" s="139"/>
      <c r="J23" s="140"/>
      <c r="K23" s="140"/>
      <c r="L23" s="123" t="s">
        <v>83</v>
      </c>
      <c r="M23" s="123"/>
      <c r="N23" s="123"/>
      <c r="O23" s="123"/>
      <c r="P23" s="135">
        <f>'Költségek részletezése'!BI522</f>
        <v>0</v>
      </c>
      <c r="Q23" s="136"/>
      <c r="R23" s="135">
        <f>'Költségek részletezése'!BJ522</f>
        <v>0</v>
      </c>
      <c r="S23" s="144"/>
    </row>
    <row r="24" spans="1:19" ht="44.5" customHeight="1" x14ac:dyDescent="0.35">
      <c r="F24" s="5"/>
      <c r="I24" s="139"/>
      <c r="J24" s="140"/>
      <c r="K24" s="140"/>
      <c r="L24" s="123" t="s">
        <v>25</v>
      </c>
      <c r="M24" s="123"/>
      <c r="N24" s="123"/>
      <c r="O24" s="123"/>
      <c r="P24" s="135">
        <f>'Költségek részletezése'!BI523</f>
        <v>0</v>
      </c>
      <c r="Q24" s="136"/>
      <c r="R24" s="135">
        <f>'Költségek részletezése'!BJ523</f>
        <v>0</v>
      </c>
      <c r="S24" s="144"/>
    </row>
    <row r="25" spans="1:19" ht="42" customHeight="1" x14ac:dyDescent="0.35">
      <c r="F25" s="5"/>
      <c r="I25" s="139"/>
      <c r="J25" s="140"/>
      <c r="K25" s="140"/>
      <c r="L25" s="127" t="s">
        <v>34</v>
      </c>
      <c r="M25" s="127"/>
      <c r="N25" s="127"/>
      <c r="O25" s="127"/>
      <c r="P25" s="135">
        <f>'Költségek részletezése'!BI524</f>
        <v>0</v>
      </c>
      <c r="Q25" s="136"/>
      <c r="R25" s="135">
        <f>'Költségek részletezése'!BJ524</f>
        <v>0</v>
      </c>
      <c r="S25" s="144"/>
    </row>
    <row r="26" spans="1:19" ht="44" customHeight="1" x14ac:dyDescent="0.35">
      <c r="I26" s="139"/>
      <c r="J26" s="140"/>
      <c r="K26" s="140"/>
      <c r="L26" s="123" t="s">
        <v>26</v>
      </c>
      <c r="M26" s="123"/>
      <c r="N26" s="123"/>
      <c r="O26" s="123"/>
      <c r="P26" s="135">
        <f>'Költségek részletezése'!BI525</f>
        <v>0</v>
      </c>
      <c r="Q26" s="136"/>
      <c r="R26" s="135">
        <f>'Költségek részletezése'!BJ525</f>
        <v>0</v>
      </c>
      <c r="S26" s="144"/>
    </row>
    <row r="27" spans="1:19" ht="29" customHeight="1" x14ac:dyDescent="0.35">
      <c r="I27" s="139"/>
      <c r="J27" s="140"/>
      <c r="K27" s="140"/>
      <c r="L27" s="123" t="s">
        <v>27</v>
      </c>
      <c r="M27" s="123"/>
      <c r="N27" s="123"/>
      <c r="O27" s="123"/>
      <c r="P27" s="135">
        <f>'Költségek részletezése'!BI526</f>
        <v>0</v>
      </c>
      <c r="Q27" s="136"/>
      <c r="R27" s="135">
        <f>'Költségek részletezése'!BJ526</f>
        <v>0</v>
      </c>
      <c r="S27" s="144"/>
    </row>
    <row r="28" spans="1:19" ht="26.5" customHeight="1" x14ac:dyDescent="0.35">
      <c r="I28" s="139"/>
      <c r="J28" s="140"/>
      <c r="K28" s="140"/>
      <c r="L28" s="152" t="s">
        <v>43</v>
      </c>
      <c r="M28" s="152"/>
      <c r="N28" s="152"/>
      <c r="O28" s="152"/>
      <c r="P28" s="135">
        <f>'Költségek részletezése'!BI527</f>
        <v>0</v>
      </c>
      <c r="Q28" s="136"/>
      <c r="R28" s="135">
        <f>'Költségek részletezése'!BJ527</f>
        <v>0</v>
      </c>
      <c r="S28" s="144"/>
    </row>
    <row r="29" spans="1:19" ht="29" customHeight="1" x14ac:dyDescent="0.35">
      <c r="I29" s="139"/>
      <c r="J29" s="140"/>
      <c r="K29" s="140"/>
      <c r="L29" s="127" t="s">
        <v>28</v>
      </c>
      <c r="M29" s="127"/>
      <c r="N29" s="127"/>
      <c r="O29" s="127"/>
      <c r="P29" s="135">
        <f>'Költségek részletezése'!BI528</f>
        <v>0</v>
      </c>
      <c r="Q29" s="136"/>
      <c r="R29" s="135">
        <f>'Költségek részletezése'!BJ528</f>
        <v>0</v>
      </c>
      <c r="S29" s="144"/>
    </row>
    <row r="30" spans="1:19" ht="28" customHeight="1" x14ac:dyDescent="0.35">
      <c r="I30" s="139"/>
      <c r="J30" s="140"/>
      <c r="K30" s="140"/>
      <c r="L30" s="127" t="s">
        <v>29</v>
      </c>
      <c r="M30" s="127"/>
      <c r="N30" s="127"/>
      <c r="O30" s="127"/>
      <c r="P30" s="135">
        <f>'Költségek részletezése'!BI529</f>
        <v>0</v>
      </c>
      <c r="Q30" s="136"/>
      <c r="R30" s="135">
        <f>'Költségek részletezése'!BJ529</f>
        <v>0</v>
      </c>
      <c r="S30" s="144"/>
    </row>
    <row r="31" spans="1:19" ht="26.5" customHeight="1" thickBot="1" x14ac:dyDescent="0.4">
      <c r="I31" s="141"/>
      <c r="J31" s="142"/>
      <c r="K31" s="142"/>
      <c r="L31" s="151" t="s">
        <v>38</v>
      </c>
      <c r="M31" s="151"/>
      <c r="N31" s="151"/>
      <c r="O31" s="151"/>
      <c r="P31" s="166">
        <f>'Költségek részletezése'!BI530</f>
        <v>0</v>
      </c>
      <c r="Q31" s="167"/>
      <c r="R31" s="166">
        <f>'Költségek részletezése'!BJ530</f>
        <v>0</v>
      </c>
      <c r="S31" s="168"/>
    </row>
    <row r="32" spans="1:19" ht="31.5" customHeight="1" x14ac:dyDescent="0.35">
      <c r="I32" s="149" t="s">
        <v>88</v>
      </c>
      <c r="J32" s="150"/>
      <c r="K32" s="150"/>
      <c r="L32" s="153" t="s">
        <v>31</v>
      </c>
      <c r="M32" s="153"/>
      <c r="N32" s="153"/>
      <c r="O32" s="153"/>
      <c r="P32" s="154">
        <f>'Költségek részletezése'!BI531</f>
        <v>0</v>
      </c>
      <c r="Q32" s="155"/>
      <c r="R32" s="154">
        <f>'Költségek részletezése'!BJ531</f>
        <v>0</v>
      </c>
      <c r="S32" s="169"/>
    </row>
    <row r="33" spans="9:19" ht="29" customHeight="1" x14ac:dyDescent="0.35">
      <c r="I33" s="94"/>
      <c r="J33" s="81"/>
      <c r="K33" s="81"/>
      <c r="L33" s="123" t="s">
        <v>22</v>
      </c>
      <c r="M33" s="123"/>
      <c r="N33" s="123"/>
      <c r="O33" s="123"/>
      <c r="P33" s="135">
        <f>'Költségek részletezése'!BI532</f>
        <v>0</v>
      </c>
      <c r="Q33" s="136"/>
      <c r="R33" s="135">
        <f>'Költségek részletezése'!BJ532</f>
        <v>0</v>
      </c>
      <c r="S33" s="144"/>
    </row>
    <row r="34" spans="9:19" ht="27.5" customHeight="1" x14ac:dyDescent="0.35">
      <c r="I34" s="94"/>
      <c r="J34" s="81"/>
      <c r="K34" s="81"/>
      <c r="L34" s="127" t="s">
        <v>34</v>
      </c>
      <c r="M34" s="127"/>
      <c r="N34" s="127"/>
      <c r="O34" s="127"/>
      <c r="P34" s="135">
        <f>'Költségek részletezése'!BI533</f>
        <v>0</v>
      </c>
      <c r="Q34" s="136"/>
      <c r="R34" s="135">
        <f>'Költségek részletezése'!BJ533</f>
        <v>0</v>
      </c>
      <c r="S34" s="144"/>
    </row>
    <row r="35" spans="9:19" ht="43" customHeight="1" x14ac:dyDescent="0.35">
      <c r="I35" s="94"/>
      <c r="J35" s="81"/>
      <c r="K35" s="81"/>
      <c r="L35" s="152" t="s">
        <v>43</v>
      </c>
      <c r="M35" s="152"/>
      <c r="N35" s="152"/>
      <c r="O35" s="152"/>
      <c r="P35" s="135">
        <f>'Költségek részletezése'!BI534</f>
        <v>0</v>
      </c>
      <c r="Q35" s="136"/>
      <c r="R35" s="135">
        <f>'Költségek részletezése'!BJ534</f>
        <v>0</v>
      </c>
      <c r="S35" s="144"/>
    </row>
    <row r="36" spans="9:19" ht="45.5" customHeight="1" thickBot="1" x14ac:dyDescent="0.4">
      <c r="I36" s="98"/>
      <c r="J36" s="99"/>
      <c r="K36" s="99"/>
      <c r="L36" s="151" t="s">
        <v>38</v>
      </c>
      <c r="M36" s="151"/>
      <c r="N36" s="151"/>
      <c r="O36" s="151"/>
      <c r="P36" s="166">
        <f>'Költségek részletezése'!BI535</f>
        <v>0</v>
      </c>
      <c r="Q36" s="167"/>
      <c r="R36" s="166">
        <f>'Költségek részletezése'!BJ535</f>
        <v>0</v>
      </c>
      <c r="S36" s="168"/>
    </row>
    <row r="37" spans="9:19" ht="35" customHeight="1" x14ac:dyDescent="0.35">
      <c r="I37" s="149" t="s">
        <v>50</v>
      </c>
      <c r="J37" s="150"/>
      <c r="K37" s="150"/>
      <c r="L37" s="153" t="s">
        <v>31</v>
      </c>
      <c r="M37" s="153"/>
      <c r="N37" s="153"/>
      <c r="O37" s="153"/>
      <c r="P37" s="154">
        <f>'Költségek részletezése'!BI536</f>
        <v>0</v>
      </c>
      <c r="Q37" s="155"/>
      <c r="R37" s="154">
        <f>'Költségek részletezése'!BJ536</f>
        <v>0</v>
      </c>
      <c r="S37" s="169"/>
    </row>
    <row r="38" spans="9:19" ht="31" customHeight="1" x14ac:dyDescent="0.35">
      <c r="I38" s="94"/>
      <c r="J38" s="81"/>
      <c r="K38" s="81"/>
      <c r="L38" s="127" t="s">
        <v>34</v>
      </c>
      <c r="M38" s="127"/>
      <c r="N38" s="127"/>
      <c r="O38" s="127"/>
      <c r="P38" s="135">
        <f>'Költségek részletezése'!BI537</f>
        <v>0</v>
      </c>
      <c r="Q38" s="136"/>
      <c r="R38" s="135">
        <f>'Költségek részletezése'!BJ537</f>
        <v>0</v>
      </c>
      <c r="S38" s="144"/>
    </row>
    <row r="39" spans="9:19" ht="36" customHeight="1" x14ac:dyDescent="0.35">
      <c r="I39" s="94"/>
      <c r="J39" s="81"/>
      <c r="K39" s="81"/>
      <c r="L39" s="152" t="s">
        <v>43</v>
      </c>
      <c r="M39" s="152"/>
      <c r="N39" s="152"/>
      <c r="O39" s="152"/>
      <c r="P39" s="135">
        <f>'Költségek részletezése'!BI538</f>
        <v>0</v>
      </c>
      <c r="Q39" s="136"/>
      <c r="R39" s="135">
        <f>'Költségek részletezése'!BJ538</f>
        <v>0</v>
      </c>
      <c r="S39" s="144"/>
    </row>
    <row r="40" spans="9:19" ht="27.5" customHeight="1" thickBot="1" x14ac:dyDescent="0.4">
      <c r="I40" s="98"/>
      <c r="J40" s="99"/>
      <c r="K40" s="99"/>
      <c r="L40" s="151" t="s">
        <v>38</v>
      </c>
      <c r="M40" s="151"/>
      <c r="N40" s="151"/>
      <c r="O40" s="151"/>
      <c r="P40" s="166">
        <f>'Költségek részletezése'!BI539</f>
        <v>0</v>
      </c>
      <c r="Q40" s="167"/>
      <c r="R40" s="166">
        <f>'Költségek részletezése'!BJ539</f>
        <v>0</v>
      </c>
      <c r="S40" s="168"/>
    </row>
    <row r="41" spans="9:19" ht="31.5" customHeight="1" x14ac:dyDescent="0.35">
      <c r="I41" s="149" t="s">
        <v>52</v>
      </c>
      <c r="J41" s="150"/>
      <c r="K41" s="150"/>
      <c r="L41" s="174" t="s">
        <v>53</v>
      </c>
      <c r="M41" s="174"/>
      <c r="N41" s="174"/>
      <c r="O41" s="174"/>
      <c r="P41" s="154">
        <f>'Költségek részletezése'!BI540</f>
        <v>0</v>
      </c>
      <c r="Q41" s="155"/>
      <c r="R41" s="154">
        <f>'Költségek részletezése'!BJ540</f>
        <v>0</v>
      </c>
      <c r="S41" s="169"/>
    </row>
    <row r="42" spans="9:19" ht="33" customHeight="1" thickBot="1" x14ac:dyDescent="0.4">
      <c r="I42" s="98"/>
      <c r="J42" s="99"/>
      <c r="K42" s="99"/>
      <c r="L42" s="151" t="s">
        <v>55</v>
      </c>
      <c r="M42" s="151"/>
      <c r="N42" s="151"/>
      <c r="O42" s="151"/>
      <c r="P42" s="166">
        <f>'Költségek részletezése'!BI541</f>
        <v>0</v>
      </c>
      <c r="Q42" s="167"/>
      <c r="R42" s="166">
        <f>'Költségek részletezése'!BJ541</f>
        <v>0</v>
      </c>
      <c r="S42" s="168"/>
    </row>
    <row r="43" spans="9:19" ht="29" customHeight="1" thickBot="1" x14ac:dyDescent="0.4">
      <c r="I43" s="88" t="s">
        <v>56</v>
      </c>
      <c r="J43" s="89"/>
      <c r="K43" s="89"/>
      <c r="L43" s="173" t="s">
        <v>57</v>
      </c>
      <c r="M43" s="173"/>
      <c r="N43" s="173"/>
      <c r="O43" s="173"/>
      <c r="P43" s="171">
        <f>'Költségek részletezése'!BI542</f>
        <v>0</v>
      </c>
      <c r="Q43" s="172"/>
      <c r="R43" s="171">
        <f>'Költségek részletezése'!BJ542</f>
        <v>0</v>
      </c>
      <c r="S43" s="187"/>
    </row>
    <row r="44" spans="9:19" ht="29.5" customHeight="1" x14ac:dyDescent="0.35">
      <c r="I44" s="149" t="s">
        <v>59</v>
      </c>
      <c r="J44" s="150"/>
      <c r="K44" s="150"/>
      <c r="L44" s="153" t="s">
        <v>31</v>
      </c>
      <c r="M44" s="153"/>
      <c r="N44" s="153"/>
      <c r="O44" s="153"/>
      <c r="P44" s="154">
        <f>'Költségek részletezése'!BI543</f>
        <v>0</v>
      </c>
      <c r="Q44" s="155"/>
      <c r="R44" s="154">
        <f>'Költségek részletezése'!BJ543</f>
        <v>0</v>
      </c>
      <c r="S44" s="169"/>
    </row>
    <row r="45" spans="9:19" ht="15" thickBot="1" x14ac:dyDescent="0.4">
      <c r="I45" s="98"/>
      <c r="J45" s="99"/>
      <c r="K45" s="99"/>
      <c r="L45" s="170" t="s">
        <v>22</v>
      </c>
      <c r="M45" s="170"/>
      <c r="N45" s="170"/>
      <c r="O45" s="170"/>
      <c r="P45" s="166">
        <f>'Költségek részletezése'!BI544</f>
        <v>0</v>
      </c>
      <c r="Q45" s="167"/>
      <c r="R45" s="166">
        <f>'Költségek részletezése'!BJ544</f>
        <v>0</v>
      </c>
      <c r="S45" s="168"/>
    </row>
    <row r="46" spans="9:19" x14ac:dyDescent="0.35">
      <c r="I46" s="149" t="s">
        <v>61</v>
      </c>
      <c r="J46" s="150"/>
      <c r="K46" s="150"/>
      <c r="L46" s="153" t="s">
        <v>31</v>
      </c>
      <c r="M46" s="153"/>
      <c r="N46" s="153"/>
      <c r="O46" s="153"/>
      <c r="P46" s="154">
        <f>'Költségek részletezése'!BI545</f>
        <v>0</v>
      </c>
      <c r="Q46" s="155"/>
      <c r="R46" s="154">
        <f>'Költségek részletezése'!BJ545</f>
        <v>0</v>
      </c>
      <c r="S46" s="169"/>
    </row>
    <row r="47" spans="9:19" ht="15" thickBot="1" x14ac:dyDescent="0.4">
      <c r="I47" s="98"/>
      <c r="J47" s="99"/>
      <c r="K47" s="99"/>
      <c r="L47" s="170" t="s">
        <v>22</v>
      </c>
      <c r="M47" s="170"/>
      <c r="N47" s="170"/>
      <c r="O47" s="170"/>
      <c r="P47" s="166">
        <f>'Költségek részletezése'!BI546</f>
        <v>0</v>
      </c>
      <c r="Q47" s="167"/>
      <c r="R47" s="166">
        <f>'Költségek részletezése'!BJ546</f>
        <v>0</v>
      </c>
      <c r="S47" s="168"/>
    </row>
    <row r="48" spans="9:19" x14ac:dyDescent="0.35">
      <c r="I48" s="149" t="s">
        <v>63</v>
      </c>
      <c r="J48" s="150"/>
      <c r="K48" s="150"/>
      <c r="L48" s="153" t="s">
        <v>31</v>
      </c>
      <c r="M48" s="153"/>
      <c r="N48" s="153"/>
      <c r="O48" s="153"/>
      <c r="P48" s="154">
        <f>'Költségek részletezése'!BI547</f>
        <v>0</v>
      </c>
      <c r="Q48" s="155"/>
      <c r="R48" s="154">
        <f>'Költségek részletezése'!BJ547</f>
        <v>0</v>
      </c>
      <c r="S48" s="169"/>
    </row>
    <row r="49" spans="9:19" ht="15" thickBot="1" x14ac:dyDescent="0.4">
      <c r="I49" s="98"/>
      <c r="J49" s="99"/>
      <c r="K49" s="99"/>
      <c r="L49" s="170" t="s">
        <v>22</v>
      </c>
      <c r="M49" s="170"/>
      <c r="N49" s="170"/>
      <c r="O49" s="170"/>
      <c r="P49" s="166">
        <f>'Költségek részletezése'!BI548</f>
        <v>0</v>
      </c>
      <c r="Q49" s="167"/>
      <c r="R49" s="166">
        <f>'Költségek részletezése'!BJ548</f>
        <v>0</v>
      </c>
      <c r="S49" s="168"/>
    </row>
    <row r="50" spans="9:19" ht="27" customHeight="1" thickBot="1" x14ac:dyDescent="0.4">
      <c r="I50" s="103" t="s">
        <v>90</v>
      </c>
      <c r="J50" s="104"/>
      <c r="K50" s="104"/>
      <c r="L50" s="104"/>
      <c r="M50" s="104"/>
      <c r="N50" s="104"/>
      <c r="O50" s="186"/>
      <c r="P50" s="184">
        <f>SUM(P3:Q49)</f>
        <v>0</v>
      </c>
      <c r="Q50" s="184"/>
      <c r="R50" s="184">
        <f>SUM(R3:S49)</f>
        <v>0</v>
      </c>
      <c r="S50" s="185"/>
    </row>
    <row r="51" spans="9:19" ht="30.5" customHeight="1" x14ac:dyDescent="0.35"/>
    <row r="59" spans="9:19" ht="29" customHeight="1" x14ac:dyDescent="0.35"/>
  </sheetData>
  <sheetProtection algorithmName="SHA-512" hashValue="Vll1onYlNfuqL3uVI2DevUcwONvk0tn7bjcOC3VF7lwB5UtPrNxYqKVy9ZIPkNXe3/zUTqsfqwtHlk3mS+lrog==" saltValue="4JZCeQJj5rWKhcKqgqMhlA==" spinCount="100000" sheet="1" objects="1" scenarios="1"/>
  <mergeCells count="194">
    <mergeCell ref="A13:C13"/>
    <mergeCell ref="D13:G13"/>
    <mergeCell ref="A14:C14"/>
    <mergeCell ref="D14:G14"/>
    <mergeCell ref="A15:C15"/>
    <mergeCell ref="D15:G15"/>
    <mergeCell ref="R48:S48"/>
    <mergeCell ref="R49:S49"/>
    <mergeCell ref="R50:S50"/>
    <mergeCell ref="I50:O50"/>
    <mergeCell ref="R42:S42"/>
    <mergeCell ref="R43:S43"/>
    <mergeCell ref="R44:S44"/>
    <mergeCell ref="R45:S45"/>
    <mergeCell ref="R46:S46"/>
    <mergeCell ref="R47:S47"/>
    <mergeCell ref="P45:Q45"/>
    <mergeCell ref="P46:Q46"/>
    <mergeCell ref="P47:Q47"/>
    <mergeCell ref="P48:Q48"/>
    <mergeCell ref="P49:Q49"/>
    <mergeCell ref="P50:Q50"/>
    <mergeCell ref="I44:K45"/>
    <mergeCell ref="I48:K49"/>
    <mergeCell ref="I46:K47"/>
    <mergeCell ref="L48:O48"/>
    <mergeCell ref="L49:O49"/>
    <mergeCell ref="L45:O45"/>
    <mergeCell ref="L46:O46"/>
    <mergeCell ref="L47:O47"/>
    <mergeCell ref="R36:S36"/>
    <mergeCell ref="R37:S37"/>
    <mergeCell ref="R38:S38"/>
    <mergeCell ref="R39:S39"/>
    <mergeCell ref="R40:S40"/>
    <mergeCell ref="R41:S41"/>
    <mergeCell ref="P39:Q39"/>
    <mergeCell ref="P40:Q40"/>
    <mergeCell ref="P41:Q41"/>
    <mergeCell ref="P42:Q42"/>
    <mergeCell ref="P43:Q43"/>
    <mergeCell ref="P44:Q44"/>
    <mergeCell ref="L43:O43"/>
    <mergeCell ref="L44:O44"/>
    <mergeCell ref="L39:O39"/>
    <mergeCell ref="L40:O40"/>
    <mergeCell ref="L41:O41"/>
    <mergeCell ref="L36:O36"/>
    <mergeCell ref="R31:S31"/>
    <mergeCell ref="R32:S32"/>
    <mergeCell ref="R33:S33"/>
    <mergeCell ref="R34:S34"/>
    <mergeCell ref="R35:S35"/>
    <mergeCell ref="R24:S24"/>
    <mergeCell ref="R25:S25"/>
    <mergeCell ref="R26:S26"/>
    <mergeCell ref="R27:S27"/>
    <mergeCell ref="R28:S28"/>
    <mergeCell ref="R29:S29"/>
    <mergeCell ref="R20:S20"/>
    <mergeCell ref="R21:S21"/>
    <mergeCell ref="R22:S22"/>
    <mergeCell ref="R23:S23"/>
    <mergeCell ref="R14:S14"/>
    <mergeCell ref="R15:S15"/>
    <mergeCell ref="R16:S16"/>
    <mergeCell ref="R17:S17"/>
    <mergeCell ref="R30:S30"/>
    <mergeCell ref="R5:S5"/>
    <mergeCell ref="R6:S6"/>
    <mergeCell ref="R7:S7"/>
    <mergeCell ref="R8:S8"/>
    <mergeCell ref="R9:S9"/>
    <mergeCell ref="R10:S10"/>
    <mergeCell ref="R11:S11"/>
    <mergeCell ref="R18:S18"/>
    <mergeCell ref="R19:S19"/>
    <mergeCell ref="P33:Q33"/>
    <mergeCell ref="P34:Q34"/>
    <mergeCell ref="P35:Q35"/>
    <mergeCell ref="P36:Q36"/>
    <mergeCell ref="P37:Q37"/>
    <mergeCell ref="P38:Q38"/>
    <mergeCell ref="P28:Q28"/>
    <mergeCell ref="P29:Q29"/>
    <mergeCell ref="P30:Q30"/>
    <mergeCell ref="P31:Q31"/>
    <mergeCell ref="P32:Q32"/>
    <mergeCell ref="P25:Q25"/>
    <mergeCell ref="P26:Q26"/>
    <mergeCell ref="P19:Q19"/>
    <mergeCell ref="P20:Q20"/>
    <mergeCell ref="P9:Q9"/>
    <mergeCell ref="P10:Q10"/>
    <mergeCell ref="P11:Q11"/>
    <mergeCell ref="P12:Q12"/>
    <mergeCell ref="P13:Q13"/>
    <mergeCell ref="P14:Q14"/>
    <mergeCell ref="A21:D21"/>
    <mergeCell ref="A22:D22"/>
    <mergeCell ref="F21:G21"/>
    <mergeCell ref="F22:G22"/>
    <mergeCell ref="F18:G18"/>
    <mergeCell ref="F19:G19"/>
    <mergeCell ref="F20:G20"/>
    <mergeCell ref="L37:O37"/>
    <mergeCell ref="L38:O38"/>
    <mergeCell ref="L33:O33"/>
    <mergeCell ref="L34:O34"/>
    <mergeCell ref="L35:O35"/>
    <mergeCell ref="L30:O30"/>
    <mergeCell ref="L31:O31"/>
    <mergeCell ref="L32:O32"/>
    <mergeCell ref="L27:O27"/>
    <mergeCell ref="L28:O28"/>
    <mergeCell ref="L24:O24"/>
    <mergeCell ref="L25:O25"/>
    <mergeCell ref="L26:O26"/>
    <mergeCell ref="L22:O22"/>
    <mergeCell ref="L23:O23"/>
    <mergeCell ref="I10:K20"/>
    <mergeCell ref="L10:O10"/>
    <mergeCell ref="I43:K43"/>
    <mergeCell ref="I21:K31"/>
    <mergeCell ref="I32:K36"/>
    <mergeCell ref="I37:K40"/>
    <mergeCell ref="I41:K42"/>
    <mergeCell ref="L4:O4"/>
    <mergeCell ref="L2:O2"/>
    <mergeCell ref="P2:Q2"/>
    <mergeCell ref="L42:O42"/>
    <mergeCell ref="L29:O29"/>
    <mergeCell ref="P27:Q27"/>
    <mergeCell ref="L11:O11"/>
    <mergeCell ref="L12:O12"/>
    <mergeCell ref="L13:O13"/>
    <mergeCell ref="L16:O16"/>
    <mergeCell ref="L17:O17"/>
    <mergeCell ref="L18:O18"/>
    <mergeCell ref="L19:O19"/>
    <mergeCell ref="L20:O20"/>
    <mergeCell ref="L21:O21"/>
    <mergeCell ref="P21:Q21"/>
    <mergeCell ref="P22:Q22"/>
    <mergeCell ref="P23:Q23"/>
    <mergeCell ref="P24:Q24"/>
    <mergeCell ref="R2:S2"/>
    <mergeCell ref="L14:O14"/>
    <mergeCell ref="L15:O15"/>
    <mergeCell ref="A18:D18"/>
    <mergeCell ref="A19:D19"/>
    <mergeCell ref="A20:D20"/>
    <mergeCell ref="P3:Q3"/>
    <mergeCell ref="P4:Q4"/>
    <mergeCell ref="P5:Q5"/>
    <mergeCell ref="P6:Q6"/>
    <mergeCell ref="P7:Q7"/>
    <mergeCell ref="P8:Q8"/>
    <mergeCell ref="I3:K9"/>
    <mergeCell ref="L8:O8"/>
    <mergeCell ref="L9:O9"/>
    <mergeCell ref="P15:Q15"/>
    <mergeCell ref="P16:Q16"/>
    <mergeCell ref="P17:Q17"/>
    <mergeCell ref="P18:Q18"/>
    <mergeCell ref="R12:S12"/>
    <mergeCell ref="R13:S13"/>
    <mergeCell ref="A17:G17"/>
    <mergeCell ref="R3:S3"/>
    <mergeCell ref="R4:S4"/>
    <mergeCell ref="I1:S1"/>
    <mergeCell ref="D10:G10"/>
    <mergeCell ref="A11:C11"/>
    <mergeCell ref="D11:G11"/>
    <mergeCell ref="A12:C12"/>
    <mergeCell ref="D12:G12"/>
    <mergeCell ref="A1:G1"/>
    <mergeCell ref="D2:G2"/>
    <mergeCell ref="D3:G3"/>
    <mergeCell ref="D4:G4"/>
    <mergeCell ref="D5:G5"/>
    <mergeCell ref="D6:G6"/>
    <mergeCell ref="A9:G9"/>
    <mergeCell ref="A10:C10"/>
    <mergeCell ref="A6:C6"/>
    <mergeCell ref="A3:C3"/>
    <mergeCell ref="A4:C4"/>
    <mergeCell ref="A5:C5"/>
    <mergeCell ref="A2:C2"/>
    <mergeCell ref="L5:O5"/>
    <mergeCell ref="L6:O6"/>
    <mergeCell ref="L7:O7"/>
    <mergeCell ref="I2:K2"/>
    <mergeCell ref="L3:O3"/>
  </mergeCells>
  <conditionalFormatting sqref="D13:G13">
    <cfRule type="cellIs" dxfId="6" priority="3" operator="notEqual">
      <formula>$D$10</formula>
    </cfRule>
  </conditionalFormatting>
  <conditionalFormatting sqref="D14:G14">
    <cfRule type="cellIs" dxfId="5" priority="2" operator="notEqual">
      <formula>$D$11</formula>
    </cfRule>
  </conditionalFormatting>
  <conditionalFormatting sqref="D15:G15">
    <cfRule type="cellIs" dxfId="4" priority="1" operator="notEqual">
      <formula>$D$12</formula>
    </cfRule>
  </conditionalFormatting>
  <conditionalFormatting sqref="F19:G22">
    <cfRule type="cellIs" dxfId="3" priority="4" operator="equal">
      <formula>"Nem"</formula>
    </cfRule>
  </conditionalFormatting>
  <pageMargins left="0.7" right="0.7" top="0.75" bottom="0.75" header="0.3" footer="0.3"/>
  <pageSetup paperSize="9" scale="43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23AE-B9F2-4397-A874-CCC25DABE321}">
  <dimension ref="A1:BK551"/>
  <sheetViews>
    <sheetView zoomScale="58" zoomScaleNormal="100" workbookViewId="0">
      <selection activeCell="C2" sqref="B2:C2"/>
    </sheetView>
  </sheetViews>
  <sheetFormatPr defaultRowHeight="14.5" x14ac:dyDescent="0.35"/>
  <cols>
    <col min="2" max="2" width="42.453125" customWidth="1"/>
    <col min="3" max="3" width="21.7265625" customWidth="1"/>
    <col min="4" max="4" width="19.26953125" customWidth="1"/>
    <col min="5" max="7" width="13.6328125" customWidth="1"/>
    <col min="8" max="8" width="15.90625" customWidth="1"/>
    <col min="9" max="9" width="12.54296875" customWidth="1"/>
    <col min="10" max="10" width="14.7265625" customWidth="1"/>
    <col min="11" max="11" width="24.26953125" customWidth="1"/>
    <col min="12" max="12" width="27.453125" customWidth="1"/>
    <col min="15" max="18" width="8.7265625" customWidth="1"/>
    <col min="19" max="19" width="14.08984375" customWidth="1"/>
    <col min="20" max="23" width="8.7265625" customWidth="1"/>
    <col min="24" max="24" width="6.26953125" style="4" customWidth="1"/>
    <col min="25" max="25" width="17.1796875" style="4" customWidth="1"/>
    <col min="26" max="53" width="8.7265625" customWidth="1"/>
    <col min="61" max="61" width="19.1796875" bestFit="1" customWidth="1"/>
  </cols>
  <sheetData>
    <row r="1" spans="1:19" ht="45" customHeight="1" x14ac:dyDescent="0.35">
      <c r="A1" s="2" t="s">
        <v>184</v>
      </c>
      <c r="B1" s="2" t="s">
        <v>73</v>
      </c>
      <c r="C1" s="2" t="s">
        <v>20</v>
      </c>
      <c r="D1" s="2" t="s">
        <v>74</v>
      </c>
      <c r="E1" s="2" t="s">
        <v>181</v>
      </c>
      <c r="F1" s="2" t="s">
        <v>182</v>
      </c>
      <c r="G1" s="2" t="s">
        <v>183</v>
      </c>
      <c r="H1" s="2" t="s">
        <v>109</v>
      </c>
      <c r="I1" s="2" t="s">
        <v>76</v>
      </c>
      <c r="J1" s="2" t="s">
        <v>77</v>
      </c>
      <c r="K1" s="2" t="s">
        <v>78</v>
      </c>
      <c r="L1" s="60" t="s">
        <v>79</v>
      </c>
    </row>
    <row r="2" spans="1:19" x14ac:dyDescent="0.35">
      <c r="A2" s="63" t="s">
        <v>185</v>
      </c>
      <c r="B2" s="66"/>
      <c r="C2" s="66"/>
      <c r="D2" s="63"/>
      <c r="E2" s="64"/>
      <c r="F2" s="64"/>
      <c r="G2" s="64"/>
      <c r="H2" s="61"/>
      <c r="I2" s="63"/>
      <c r="J2" s="43">
        <f>IF(F2="HUF",E2*I2,(E2*G2)*I2)</f>
        <v>0</v>
      </c>
      <c r="K2" s="43">
        <f>J2*0.8</f>
        <v>0</v>
      </c>
      <c r="L2" s="65"/>
      <c r="S2" s="4"/>
    </row>
    <row r="3" spans="1:19" x14ac:dyDescent="0.35">
      <c r="A3" s="63" t="s">
        <v>186</v>
      </c>
      <c r="B3" s="66"/>
      <c r="C3" s="66"/>
      <c r="D3" s="63"/>
      <c r="E3" s="64"/>
      <c r="F3" s="64"/>
      <c r="G3" s="64"/>
      <c r="H3" s="61"/>
      <c r="I3" s="63"/>
      <c r="J3" s="43">
        <f t="shared" ref="J3:J66" si="0">IF(F3="HUF",E3*I3,(E3*G3)*I3)</f>
        <v>0</v>
      </c>
      <c r="K3" s="43">
        <f t="shared" ref="K3:K7" si="1">J3*0.8</f>
        <v>0</v>
      </c>
      <c r="L3" s="65"/>
    </row>
    <row r="4" spans="1:19" x14ac:dyDescent="0.35">
      <c r="A4" s="63" t="s">
        <v>187</v>
      </c>
      <c r="B4" s="66"/>
      <c r="C4" s="66"/>
      <c r="D4" s="63"/>
      <c r="E4" s="64"/>
      <c r="F4" s="64"/>
      <c r="G4" s="64"/>
      <c r="H4" s="61"/>
      <c r="I4" s="63"/>
      <c r="J4" s="43">
        <f t="shared" si="0"/>
        <v>0</v>
      </c>
      <c r="K4" s="43">
        <f t="shared" si="1"/>
        <v>0</v>
      </c>
      <c r="L4" s="65"/>
    </row>
    <row r="5" spans="1:19" ht="14.5" customHeight="1" x14ac:dyDescent="0.35">
      <c r="A5" s="63" t="s">
        <v>188</v>
      </c>
      <c r="B5" s="66"/>
      <c r="C5" s="66"/>
      <c r="D5" s="63"/>
      <c r="E5" s="64"/>
      <c r="F5" s="64"/>
      <c r="G5" s="64"/>
      <c r="H5" s="61"/>
      <c r="I5" s="63"/>
      <c r="J5" s="43">
        <f t="shared" si="0"/>
        <v>0</v>
      </c>
      <c r="K5" s="43">
        <f t="shared" si="1"/>
        <v>0</v>
      </c>
      <c r="L5" s="65"/>
    </row>
    <row r="6" spans="1:19" ht="14.5" customHeight="1" x14ac:dyDescent="0.35">
      <c r="A6" s="63" t="s">
        <v>189</v>
      </c>
      <c r="B6" s="66"/>
      <c r="C6" s="66"/>
      <c r="D6" s="63"/>
      <c r="E6" s="64"/>
      <c r="F6" s="64"/>
      <c r="G6" s="64"/>
      <c r="H6" s="61"/>
      <c r="I6" s="63"/>
      <c r="J6" s="43">
        <f t="shared" si="0"/>
        <v>0</v>
      </c>
      <c r="K6" s="43">
        <f t="shared" si="1"/>
        <v>0</v>
      </c>
      <c r="L6" s="65"/>
    </row>
    <row r="7" spans="1:19" ht="14.5" customHeight="1" x14ac:dyDescent="0.35">
      <c r="A7" s="63" t="s">
        <v>190</v>
      </c>
      <c r="B7" s="66"/>
      <c r="C7" s="66"/>
      <c r="D7" s="63"/>
      <c r="E7" s="64"/>
      <c r="F7" s="64"/>
      <c r="G7" s="64"/>
      <c r="H7" s="61"/>
      <c r="I7" s="63"/>
      <c r="J7" s="43">
        <f t="shared" si="0"/>
        <v>0</v>
      </c>
      <c r="K7" s="43">
        <f t="shared" si="1"/>
        <v>0</v>
      </c>
      <c r="L7" s="65"/>
    </row>
    <row r="8" spans="1:19" ht="14.5" customHeight="1" x14ac:dyDescent="0.35">
      <c r="A8" s="63" t="s">
        <v>191</v>
      </c>
      <c r="B8" s="66"/>
      <c r="C8" s="66"/>
      <c r="D8" s="63"/>
      <c r="E8" s="64"/>
      <c r="F8" s="64"/>
      <c r="G8" s="64"/>
      <c r="H8" s="61"/>
      <c r="I8" s="63"/>
      <c r="J8" s="43">
        <f t="shared" si="0"/>
        <v>0</v>
      </c>
      <c r="K8" s="43">
        <f t="shared" ref="K8:K30" si="2">J8*0.8</f>
        <v>0</v>
      </c>
      <c r="L8" s="65"/>
    </row>
    <row r="9" spans="1:19" x14ac:dyDescent="0.35">
      <c r="A9" s="63" t="s">
        <v>192</v>
      </c>
      <c r="B9" s="66"/>
      <c r="C9" s="66"/>
      <c r="D9" s="63"/>
      <c r="E9" s="64"/>
      <c r="F9" s="64"/>
      <c r="G9" s="64"/>
      <c r="H9" s="61"/>
      <c r="I9" s="63"/>
      <c r="J9" s="43">
        <f t="shared" si="0"/>
        <v>0</v>
      </c>
      <c r="K9" s="43">
        <f t="shared" si="2"/>
        <v>0</v>
      </c>
      <c r="L9" s="65"/>
    </row>
    <row r="10" spans="1:19" x14ac:dyDescent="0.35">
      <c r="A10" s="63" t="s">
        <v>193</v>
      </c>
      <c r="B10" s="66"/>
      <c r="C10" s="66"/>
      <c r="D10" s="63"/>
      <c r="E10" s="64"/>
      <c r="F10" s="64"/>
      <c r="G10" s="64"/>
      <c r="H10" s="61"/>
      <c r="I10" s="63"/>
      <c r="J10" s="43">
        <f t="shared" si="0"/>
        <v>0</v>
      </c>
      <c r="K10" s="43">
        <f t="shared" si="2"/>
        <v>0</v>
      </c>
      <c r="L10" s="65"/>
    </row>
    <row r="11" spans="1:19" ht="14.5" customHeight="1" x14ac:dyDescent="0.35">
      <c r="A11" s="63" t="s">
        <v>194</v>
      </c>
      <c r="B11" s="66"/>
      <c r="C11" s="66"/>
      <c r="D11" s="63"/>
      <c r="E11" s="64"/>
      <c r="F11" s="64"/>
      <c r="G11" s="64"/>
      <c r="H11" s="61"/>
      <c r="I11" s="63"/>
      <c r="J11" s="43">
        <f t="shared" si="0"/>
        <v>0</v>
      </c>
      <c r="K11" s="43">
        <f t="shared" si="2"/>
        <v>0</v>
      </c>
      <c r="L11" s="65"/>
    </row>
    <row r="12" spans="1:19" ht="14.5" customHeight="1" x14ac:dyDescent="0.35">
      <c r="A12" s="63" t="s">
        <v>195</v>
      </c>
      <c r="B12" s="66"/>
      <c r="C12" s="66"/>
      <c r="D12" s="63"/>
      <c r="E12" s="64"/>
      <c r="F12" s="64"/>
      <c r="G12" s="64"/>
      <c r="H12" s="61"/>
      <c r="I12" s="63"/>
      <c r="J12" s="43">
        <f t="shared" si="0"/>
        <v>0</v>
      </c>
      <c r="K12" s="43">
        <f t="shared" si="2"/>
        <v>0</v>
      </c>
      <c r="L12" s="65"/>
    </row>
    <row r="13" spans="1:19" ht="14.5" customHeight="1" x14ac:dyDescent="0.35">
      <c r="A13" s="63" t="s">
        <v>196</v>
      </c>
      <c r="B13" s="66"/>
      <c r="C13" s="66"/>
      <c r="D13" s="63"/>
      <c r="E13" s="64"/>
      <c r="F13" s="64"/>
      <c r="G13" s="64"/>
      <c r="H13" s="61"/>
      <c r="I13" s="63"/>
      <c r="J13" s="43">
        <f t="shared" si="0"/>
        <v>0</v>
      </c>
      <c r="K13" s="43">
        <f t="shared" si="2"/>
        <v>0</v>
      </c>
      <c r="L13" s="65"/>
    </row>
    <row r="14" spans="1:19" ht="14.5" customHeight="1" x14ac:dyDescent="0.35">
      <c r="A14" s="63" t="s">
        <v>197</v>
      </c>
      <c r="B14" s="66"/>
      <c r="C14" s="66"/>
      <c r="D14" s="63"/>
      <c r="E14" s="64"/>
      <c r="F14" s="64"/>
      <c r="G14" s="64"/>
      <c r="H14" s="61"/>
      <c r="I14" s="63"/>
      <c r="J14" s="43">
        <f t="shared" si="0"/>
        <v>0</v>
      </c>
      <c r="K14" s="43">
        <f t="shared" si="2"/>
        <v>0</v>
      </c>
      <c r="L14" s="65"/>
    </row>
    <row r="15" spans="1:19" ht="14.5" customHeight="1" x14ac:dyDescent="0.35">
      <c r="A15" s="63" t="s">
        <v>198</v>
      </c>
      <c r="B15" s="66"/>
      <c r="C15" s="66"/>
      <c r="D15" s="63"/>
      <c r="E15" s="64"/>
      <c r="F15" s="64"/>
      <c r="G15" s="64"/>
      <c r="H15" s="61"/>
      <c r="I15" s="63"/>
      <c r="J15" s="43">
        <f t="shared" si="0"/>
        <v>0</v>
      </c>
      <c r="K15" s="43">
        <f t="shared" si="2"/>
        <v>0</v>
      </c>
      <c r="L15" s="65"/>
    </row>
    <row r="16" spans="1:19" ht="14.5" customHeight="1" x14ac:dyDescent="0.35">
      <c r="A16" s="63" t="s">
        <v>199</v>
      </c>
      <c r="B16" s="66"/>
      <c r="C16" s="66"/>
      <c r="D16" s="63"/>
      <c r="E16" s="64"/>
      <c r="F16" s="64"/>
      <c r="G16" s="64"/>
      <c r="H16" s="61"/>
      <c r="I16" s="63"/>
      <c r="J16" s="43">
        <f t="shared" si="0"/>
        <v>0</v>
      </c>
      <c r="K16" s="43">
        <f t="shared" si="2"/>
        <v>0</v>
      </c>
      <c r="L16" s="65"/>
    </row>
    <row r="17" spans="1:19" ht="14.5" customHeight="1" x14ac:dyDescent="0.35">
      <c r="A17" s="63" t="s">
        <v>200</v>
      </c>
      <c r="B17" s="66"/>
      <c r="C17" s="66"/>
      <c r="D17" s="63"/>
      <c r="E17" s="64"/>
      <c r="F17" s="64"/>
      <c r="G17" s="64"/>
      <c r="H17" s="61"/>
      <c r="I17" s="63"/>
      <c r="J17" s="43">
        <f t="shared" si="0"/>
        <v>0</v>
      </c>
      <c r="K17" s="43">
        <f t="shared" si="2"/>
        <v>0</v>
      </c>
      <c r="L17" s="65"/>
      <c r="S17" s="4"/>
    </row>
    <row r="18" spans="1:19" ht="14.5" customHeight="1" x14ac:dyDescent="0.35">
      <c r="A18" s="63" t="s">
        <v>201</v>
      </c>
      <c r="B18" s="66"/>
      <c r="C18" s="66"/>
      <c r="D18" s="63"/>
      <c r="E18" s="64"/>
      <c r="F18" s="64"/>
      <c r="G18" s="64"/>
      <c r="H18" s="61"/>
      <c r="I18" s="63"/>
      <c r="J18" s="43">
        <f t="shared" si="0"/>
        <v>0</v>
      </c>
      <c r="K18" s="43">
        <f t="shared" si="2"/>
        <v>0</v>
      </c>
      <c r="L18" s="65"/>
    </row>
    <row r="19" spans="1:19" ht="14.5" customHeight="1" x14ac:dyDescent="0.35">
      <c r="A19" s="63" t="s">
        <v>202</v>
      </c>
      <c r="B19" s="66"/>
      <c r="C19" s="66"/>
      <c r="D19" s="63"/>
      <c r="E19" s="64"/>
      <c r="F19" s="64"/>
      <c r="G19" s="64"/>
      <c r="H19" s="61"/>
      <c r="I19" s="63"/>
      <c r="J19" s="43">
        <f t="shared" si="0"/>
        <v>0</v>
      </c>
      <c r="K19" s="43">
        <f t="shared" si="2"/>
        <v>0</v>
      </c>
      <c r="L19" s="65"/>
    </row>
    <row r="20" spans="1:19" ht="14.5" customHeight="1" x14ac:dyDescent="0.35">
      <c r="A20" s="63" t="s">
        <v>203</v>
      </c>
      <c r="B20" s="66"/>
      <c r="C20" s="66"/>
      <c r="D20" s="63"/>
      <c r="E20" s="64"/>
      <c r="F20" s="64"/>
      <c r="G20" s="64"/>
      <c r="H20" s="61"/>
      <c r="I20" s="63"/>
      <c r="J20" s="43">
        <f t="shared" si="0"/>
        <v>0</v>
      </c>
      <c r="K20" s="43">
        <f t="shared" si="2"/>
        <v>0</v>
      </c>
      <c r="L20" s="65"/>
    </row>
    <row r="21" spans="1:19" x14ac:dyDescent="0.35">
      <c r="A21" s="63" t="s">
        <v>204</v>
      </c>
      <c r="B21" s="66"/>
      <c r="C21" s="66"/>
      <c r="D21" s="63"/>
      <c r="E21" s="64"/>
      <c r="F21" s="64"/>
      <c r="G21" s="64"/>
      <c r="H21" s="61"/>
      <c r="I21" s="63"/>
      <c r="J21" s="43">
        <f t="shared" si="0"/>
        <v>0</v>
      </c>
      <c r="K21" s="43">
        <f t="shared" si="2"/>
        <v>0</v>
      </c>
      <c r="L21" s="65"/>
    </row>
    <row r="22" spans="1:19" ht="14.5" customHeight="1" x14ac:dyDescent="0.35">
      <c r="A22" s="63" t="s">
        <v>205</v>
      </c>
      <c r="B22" s="66"/>
      <c r="C22" s="66"/>
      <c r="D22" s="63"/>
      <c r="E22" s="64"/>
      <c r="F22" s="64"/>
      <c r="G22" s="64"/>
      <c r="H22" s="61"/>
      <c r="I22" s="63"/>
      <c r="J22" s="43">
        <f t="shared" si="0"/>
        <v>0</v>
      </c>
      <c r="K22" s="43">
        <f t="shared" si="2"/>
        <v>0</v>
      </c>
      <c r="L22" s="65"/>
    </row>
    <row r="23" spans="1:19" ht="14.5" customHeight="1" x14ac:dyDescent="0.35">
      <c r="A23" s="63" t="s">
        <v>206</v>
      </c>
      <c r="B23" s="66"/>
      <c r="C23" s="66"/>
      <c r="D23" s="63"/>
      <c r="E23" s="64"/>
      <c r="F23" s="64"/>
      <c r="G23" s="64"/>
      <c r="H23" s="61"/>
      <c r="I23" s="63"/>
      <c r="J23" s="43">
        <f t="shared" si="0"/>
        <v>0</v>
      </c>
      <c r="K23" s="43">
        <f t="shared" si="2"/>
        <v>0</v>
      </c>
      <c r="L23" s="65"/>
    </row>
    <row r="24" spans="1:19" ht="14.5" customHeight="1" x14ac:dyDescent="0.35">
      <c r="A24" s="63" t="s">
        <v>207</v>
      </c>
      <c r="B24" s="66"/>
      <c r="C24" s="66"/>
      <c r="D24" s="63"/>
      <c r="E24" s="64"/>
      <c r="F24" s="64"/>
      <c r="G24" s="64"/>
      <c r="H24" s="61"/>
      <c r="I24" s="63"/>
      <c r="J24" s="43">
        <f t="shared" si="0"/>
        <v>0</v>
      </c>
      <c r="K24" s="43">
        <f t="shared" si="2"/>
        <v>0</v>
      </c>
      <c r="L24" s="65"/>
    </row>
    <row r="25" spans="1:19" ht="14.5" customHeight="1" x14ac:dyDescent="0.35">
      <c r="A25" s="63" t="s">
        <v>208</v>
      </c>
      <c r="B25" s="66"/>
      <c r="C25" s="66"/>
      <c r="D25" s="63"/>
      <c r="E25" s="64"/>
      <c r="F25" s="64"/>
      <c r="G25" s="64"/>
      <c r="H25" s="61"/>
      <c r="I25" s="63"/>
      <c r="J25" s="43">
        <f t="shared" si="0"/>
        <v>0</v>
      </c>
      <c r="K25" s="43">
        <f t="shared" si="2"/>
        <v>0</v>
      </c>
      <c r="L25" s="65"/>
    </row>
    <row r="26" spans="1:19" ht="14.5" customHeight="1" x14ac:dyDescent="0.35">
      <c r="A26" s="63" t="s">
        <v>209</v>
      </c>
      <c r="B26" s="66"/>
      <c r="C26" s="66"/>
      <c r="D26" s="63"/>
      <c r="E26" s="64"/>
      <c r="F26" s="64"/>
      <c r="G26" s="64"/>
      <c r="H26" s="61"/>
      <c r="I26" s="63"/>
      <c r="J26" s="43">
        <f t="shared" si="0"/>
        <v>0</v>
      </c>
      <c r="K26" s="43">
        <f t="shared" si="2"/>
        <v>0</v>
      </c>
      <c r="L26" s="65"/>
    </row>
    <row r="27" spans="1:19" ht="14.5" customHeight="1" x14ac:dyDescent="0.35">
      <c r="A27" s="63" t="s">
        <v>210</v>
      </c>
      <c r="B27" s="66"/>
      <c r="C27" s="66"/>
      <c r="D27" s="63"/>
      <c r="E27" s="64"/>
      <c r="F27" s="64"/>
      <c r="G27" s="64"/>
      <c r="H27" s="61"/>
      <c r="I27" s="63"/>
      <c r="J27" s="43">
        <f t="shared" si="0"/>
        <v>0</v>
      </c>
      <c r="K27" s="43">
        <f t="shared" si="2"/>
        <v>0</v>
      </c>
      <c r="L27" s="65"/>
    </row>
    <row r="28" spans="1:19" ht="14.5" customHeight="1" x14ac:dyDescent="0.35">
      <c r="A28" s="63" t="s">
        <v>211</v>
      </c>
      <c r="B28" s="66"/>
      <c r="C28" s="66"/>
      <c r="D28" s="63"/>
      <c r="E28" s="64"/>
      <c r="F28" s="64"/>
      <c r="G28" s="64"/>
      <c r="H28" s="61"/>
      <c r="I28" s="63"/>
      <c r="J28" s="43">
        <f t="shared" si="0"/>
        <v>0</v>
      </c>
      <c r="K28" s="43">
        <f t="shared" si="2"/>
        <v>0</v>
      </c>
      <c r="L28" s="65"/>
    </row>
    <row r="29" spans="1:19" ht="14.5" customHeight="1" x14ac:dyDescent="0.35">
      <c r="A29" s="63" t="s">
        <v>212</v>
      </c>
      <c r="B29" s="66"/>
      <c r="C29" s="66"/>
      <c r="D29" s="63"/>
      <c r="E29" s="64"/>
      <c r="F29" s="64"/>
      <c r="G29" s="64"/>
      <c r="H29" s="61"/>
      <c r="I29" s="63"/>
      <c r="J29" s="43">
        <f t="shared" si="0"/>
        <v>0</v>
      </c>
      <c r="K29" s="43">
        <f t="shared" si="2"/>
        <v>0</v>
      </c>
      <c r="L29" s="65"/>
    </row>
    <row r="30" spans="1:19" ht="14.5" customHeight="1" x14ac:dyDescent="0.35">
      <c r="A30" s="63" t="s">
        <v>213</v>
      </c>
      <c r="B30" s="66"/>
      <c r="C30" s="66"/>
      <c r="D30" s="63"/>
      <c r="E30" s="64"/>
      <c r="F30" s="64"/>
      <c r="G30" s="64"/>
      <c r="H30" s="61"/>
      <c r="I30" s="63"/>
      <c r="J30" s="43">
        <f t="shared" si="0"/>
        <v>0</v>
      </c>
      <c r="K30" s="43">
        <f t="shared" si="2"/>
        <v>0</v>
      </c>
      <c r="L30" s="65"/>
    </row>
    <row r="31" spans="1:19" ht="14.5" customHeight="1" x14ac:dyDescent="0.35">
      <c r="A31" s="63" t="s">
        <v>214</v>
      </c>
      <c r="B31" s="66"/>
      <c r="C31" s="66"/>
      <c r="D31" s="63"/>
      <c r="E31" s="64"/>
      <c r="F31" s="64"/>
      <c r="G31" s="64"/>
      <c r="H31" s="61"/>
      <c r="I31" s="63"/>
      <c r="J31" s="43">
        <f t="shared" si="0"/>
        <v>0</v>
      </c>
      <c r="K31" s="43">
        <f t="shared" ref="K31:K94" si="3">J31*0.8</f>
        <v>0</v>
      </c>
      <c r="L31" s="65"/>
    </row>
    <row r="32" spans="1:19" x14ac:dyDescent="0.35">
      <c r="A32" s="63" t="s">
        <v>215</v>
      </c>
      <c r="B32" s="66"/>
      <c r="C32" s="66"/>
      <c r="D32" s="63"/>
      <c r="E32" s="64"/>
      <c r="F32" s="64"/>
      <c r="G32" s="64"/>
      <c r="H32" s="61"/>
      <c r="I32" s="63"/>
      <c r="J32" s="43">
        <f t="shared" si="0"/>
        <v>0</v>
      </c>
      <c r="K32" s="43">
        <f t="shared" si="3"/>
        <v>0</v>
      </c>
      <c r="L32" s="65"/>
    </row>
    <row r="33" spans="1:12" ht="14.5" customHeight="1" x14ac:dyDescent="0.35">
      <c r="A33" s="63" t="s">
        <v>216</v>
      </c>
      <c r="B33" s="66"/>
      <c r="C33" s="66"/>
      <c r="D33" s="63"/>
      <c r="E33" s="64"/>
      <c r="F33" s="64"/>
      <c r="G33" s="64"/>
      <c r="H33" s="61"/>
      <c r="I33" s="63"/>
      <c r="J33" s="43">
        <f t="shared" si="0"/>
        <v>0</v>
      </c>
      <c r="K33" s="43">
        <f t="shared" si="3"/>
        <v>0</v>
      </c>
      <c r="L33" s="65"/>
    </row>
    <row r="34" spans="1:12" ht="14.5" customHeight="1" x14ac:dyDescent="0.35">
      <c r="A34" s="63" t="s">
        <v>217</v>
      </c>
      <c r="B34" s="66"/>
      <c r="C34" s="66"/>
      <c r="D34" s="63"/>
      <c r="E34" s="64"/>
      <c r="F34" s="64"/>
      <c r="G34" s="64"/>
      <c r="H34" s="61"/>
      <c r="I34" s="63"/>
      <c r="J34" s="43">
        <f t="shared" si="0"/>
        <v>0</v>
      </c>
      <c r="K34" s="43">
        <f t="shared" si="3"/>
        <v>0</v>
      </c>
      <c r="L34" s="65"/>
    </row>
    <row r="35" spans="1:12" ht="14.5" customHeight="1" x14ac:dyDescent="0.35">
      <c r="A35" s="63" t="s">
        <v>218</v>
      </c>
      <c r="B35" s="66"/>
      <c r="C35" s="66"/>
      <c r="D35" s="63"/>
      <c r="E35" s="64"/>
      <c r="F35" s="64"/>
      <c r="G35" s="64"/>
      <c r="H35" s="61"/>
      <c r="I35" s="63"/>
      <c r="J35" s="43">
        <f t="shared" si="0"/>
        <v>0</v>
      </c>
      <c r="K35" s="43">
        <f t="shared" si="3"/>
        <v>0</v>
      </c>
      <c r="L35" s="65"/>
    </row>
    <row r="36" spans="1:12" ht="14.5" customHeight="1" x14ac:dyDescent="0.35">
      <c r="A36" s="63" t="s">
        <v>219</v>
      </c>
      <c r="B36" s="66"/>
      <c r="C36" s="66"/>
      <c r="D36" s="63"/>
      <c r="E36" s="64"/>
      <c r="F36" s="64"/>
      <c r="G36" s="64"/>
      <c r="H36" s="61"/>
      <c r="I36" s="63"/>
      <c r="J36" s="43">
        <f t="shared" si="0"/>
        <v>0</v>
      </c>
      <c r="K36" s="43">
        <f t="shared" si="3"/>
        <v>0</v>
      </c>
      <c r="L36" s="65"/>
    </row>
    <row r="37" spans="1:12" ht="14.5" customHeight="1" x14ac:dyDescent="0.35">
      <c r="A37" s="63" t="s">
        <v>220</v>
      </c>
      <c r="B37" s="66"/>
      <c r="C37" s="66"/>
      <c r="D37" s="63"/>
      <c r="E37" s="64"/>
      <c r="F37" s="64"/>
      <c r="G37" s="64"/>
      <c r="H37" s="61"/>
      <c r="I37" s="63"/>
      <c r="J37" s="43">
        <f t="shared" si="0"/>
        <v>0</v>
      </c>
      <c r="K37" s="43">
        <f t="shared" si="3"/>
        <v>0</v>
      </c>
      <c r="L37" s="65"/>
    </row>
    <row r="38" spans="1:12" ht="14.5" customHeight="1" x14ac:dyDescent="0.35">
      <c r="A38" s="63" t="s">
        <v>221</v>
      </c>
      <c r="B38" s="66"/>
      <c r="C38" s="66"/>
      <c r="D38" s="63"/>
      <c r="E38" s="64"/>
      <c r="F38" s="64"/>
      <c r="G38" s="64"/>
      <c r="H38" s="61"/>
      <c r="I38" s="63"/>
      <c r="J38" s="43">
        <f t="shared" si="0"/>
        <v>0</v>
      </c>
      <c r="K38" s="43">
        <f t="shared" si="3"/>
        <v>0</v>
      </c>
      <c r="L38" s="65"/>
    </row>
    <row r="39" spans="1:12" ht="14.5" customHeight="1" x14ac:dyDescent="0.35">
      <c r="A39" s="63" t="s">
        <v>222</v>
      </c>
      <c r="B39" s="66"/>
      <c r="C39" s="66"/>
      <c r="D39" s="63"/>
      <c r="E39" s="64"/>
      <c r="F39" s="64"/>
      <c r="G39" s="64"/>
      <c r="H39" s="61"/>
      <c r="I39" s="63"/>
      <c r="J39" s="43">
        <f t="shared" si="0"/>
        <v>0</v>
      </c>
      <c r="K39" s="43">
        <f t="shared" si="3"/>
        <v>0</v>
      </c>
      <c r="L39" s="65"/>
    </row>
    <row r="40" spans="1:12" ht="14.5" customHeight="1" x14ac:dyDescent="0.35">
      <c r="A40" s="63" t="s">
        <v>223</v>
      </c>
      <c r="B40" s="66"/>
      <c r="C40" s="66"/>
      <c r="D40" s="63"/>
      <c r="E40" s="64"/>
      <c r="F40" s="64"/>
      <c r="G40" s="64"/>
      <c r="H40" s="61"/>
      <c r="I40" s="63"/>
      <c r="J40" s="43">
        <f t="shared" si="0"/>
        <v>0</v>
      </c>
      <c r="K40" s="43">
        <f t="shared" si="3"/>
        <v>0</v>
      </c>
      <c r="L40" s="65"/>
    </row>
    <row r="41" spans="1:12" x14ac:dyDescent="0.35">
      <c r="A41" s="63" t="s">
        <v>224</v>
      </c>
      <c r="B41" s="66"/>
      <c r="C41" s="66"/>
      <c r="D41" s="63"/>
      <c r="E41" s="64"/>
      <c r="F41" s="64"/>
      <c r="G41" s="64"/>
      <c r="H41" s="61"/>
      <c r="I41" s="63"/>
      <c r="J41" s="43">
        <f t="shared" si="0"/>
        <v>0</v>
      </c>
      <c r="K41" s="43">
        <f t="shared" si="3"/>
        <v>0</v>
      </c>
      <c r="L41" s="65"/>
    </row>
    <row r="42" spans="1:12" x14ac:dyDescent="0.35">
      <c r="A42" s="63" t="s">
        <v>225</v>
      </c>
      <c r="B42" s="66"/>
      <c r="C42" s="66"/>
      <c r="D42" s="63"/>
      <c r="E42" s="64"/>
      <c r="F42" s="64"/>
      <c r="G42" s="64"/>
      <c r="H42" s="61"/>
      <c r="I42" s="63"/>
      <c r="J42" s="43">
        <f t="shared" si="0"/>
        <v>0</v>
      </c>
      <c r="K42" s="43">
        <f t="shared" si="3"/>
        <v>0</v>
      </c>
      <c r="L42" s="65"/>
    </row>
    <row r="43" spans="1:12" x14ac:dyDescent="0.35">
      <c r="A43" s="63" t="s">
        <v>226</v>
      </c>
      <c r="B43" s="66"/>
      <c r="C43" s="66"/>
      <c r="D43" s="63"/>
      <c r="E43" s="64"/>
      <c r="F43" s="64"/>
      <c r="G43" s="64"/>
      <c r="H43" s="61"/>
      <c r="I43" s="63"/>
      <c r="J43" s="43">
        <f t="shared" si="0"/>
        <v>0</v>
      </c>
      <c r="K43" s="43">
        <f t="shared" si="3"/>
        <v>0</v>
      </c>
      <c r="L43" s="65"/>
    </row>
    <row r="44" spans="1:12" x14ac:dyDescent="0.35">
      <c r="A44" s="63" t="s">
        <v>227</v>
      </c>
      <c r="B44" s="66"/>
      <c r="C44" s="66"/>
      <c r="D44" s="63"/>
      <c r="E44" s="64"/>
      <c r="F44" s="64"/>
      <c r="G44" s="64"/>
      <c r="H44" s="61"/>
      <c r="I44" s="63"/>
      <c r="J44" s="43">
        <f t="shared" si="0"/>
        <v>0</v>
      </c>
      <c r="K44" s="43">
        <f t="shared" si="3"/>
        <v>0</v>
      </c>
      <c r="L44" s="65"/>
    </row>
    <row r="45" spans="1:12" ht="14.5" customHeight="1" x14ac:dyDescent="0.35">
      <c r="A45" s="63" t="s">
        <v>228</v>
      </c>
      <c r="B45" s="66"/>
      <c r="C45" s="66"/>
      <c r="D45" s="63"/>
      <c r="E45" s="64"/>
      <c r="F45" s="64"/>
      <c r="G45" s="64"/>
      <c r="H45" s="61"/>
      <c r="I45" s="63"/>
      <c r="J45" s="43">
        <f t="shared" si="0"/>
        <v>0</v>
      </c>
      <c r="K45" s="43">
        <f t="shared" si="3"/>
        <v>0</v>
      </c>
      <c r="L45" s="65"/>
    </row>
    <row r="46" spans="1:12" x14ac:dyDescent="0.35">
      <c r="A46" s="63" t="s">
        <v>229</v>
      </c>
      <c r="B46" s="66"/>
      <c r="C46" s="66"/>
      <c r="D46" s="63"/>
      <c r="E46" s="64"/>
      <c r="F46" s="64"/>
      <c r="G46" s="64"/>
      <c r="H46" s="61"/>
      <c r="I46" s="63"/>
      <c r="J46" s="43">
        <f t="shared" si="0"/>
        <v>0</v>
      </c>
      <c r="K46" s="43">
        <f t="shared" si="3"/>
        <v>0</v>
      </c>
      <c r="L46" s="65"/>
    </row>
    <row r="47" spans="1:12" ht="14.5" customHeight="1" x14ac:dyDescent="0.35">
      <c r="A47" s="63" t="s">
        <v>230</v>
      </c>
      <c r="B47" s="66"/>
      <c r="C47" s="66"/>
      <c r="D47" s="63"/>
      <c r="E47" s="64"/>
      <c r="F47" s="64"/>
      <c r="G47" s="64"/>
      <c r="H47" s="61"/>
      <c r="I47" s="63"/>
      <c r="J47" s="43">
        <f t="shared" si="0"/>
        <v>0</v>
      </c>
      <c r="K47" s="43">
        <f t="shared" si="3"/>
        <v>0</v>
      </c>
      <c r="L47" s="65"/>
    </row>
    <row r="48" spans="1:12" x14ac:dyDescent="0.35">
      <c r="A48" s="63" t="s">
        <v>231</v>
      </c>
      <c r="B48" s="66"/>
      <c r="C48" s="66"/>
      <c r="D48" s="63"/>
      <c r="E48" s="64"/>
      <c r="F48" s="64"/>
      <c r="G48" s="64"/>
      <c r="H48" s="61"/>
      <c r="I48" s="63"/>
      <c r="J48" s="43">
        <f t="shared" si="0"/>
        <v>0</v>
      </c>
      <c r="K48" s="43">
        <f t="shared" si="3"/>
        <v>0</v>
      </c>
      <c r="L48" s="65"/>
    </row>
    <row r="49" spans="1:62" ht="14.5" customHeight="1" x14ac:dyDescent="0.35">
      <c r="A49" s="63" t="s">
        <v>232</v>
      </c>
      <c r="B49" s="66"/>
      <c r="C49" s="66"/>
      <c r="D49" s="63"/>
      <c r="E49" s="61"/>
      <c r="F49" s="61"/>
      <c r="G49" s="61"/>
      <c r="H49" s="61"/>
      <c r="I49" s="63"/>
      <c r="J49" s="43">
        <f t="shared" si="0"/>
        <v>0</v>
      </c>
      <c r="K49" s="43">
        <f t="shared" si="3"/>
        <v>0</v>
      </c>
      <c r="L49" s="65"/>
    </row>
    <row r="50" spans="1:62" x14ac:dyDescent="0.35">
      <c r="A50" s="63" t="s">
        <v>233</v>
      </c>
      <c r="B50" s="66"/>
      <c r="C50" s="66"/>
      <c r="D50" s="63"/>
      <c r="E50" s="61"/>
      <c r="F50" s="61"/>
      <c r="G50" s="61"/>
      <c r="H50" s="61"/>
      <c r="I50" s="63"/>
      <c r="J50" s="43">
        <f t="shared" si="0"/>
        <v>0</v>
      </c>
      <c r="K50" s="43">
        <f t="shared" si="3"/>
        <v>0</v>
      </c>
      <c r="L50" s="65"/>
    </row>
    <row r="51" spans="1:62" x14ac:dyDescent="0.35">
      <c r="A51" s="63" t="s">
        <v>234</v>
      </c>
      <c r="B51" s="66"/>
      <c r="C51" s="66"/>
      <c r="D51" s="63"/>
      <c r="E51" s="61"/>
      <c r="F51" s="61"/>
      <c r="G51" s="61"/>
      <c r="H51" s="61"/>
      <c r="I51" s="63"/>
      <c r="J51" s="43">
        <f t="shared" si="0"/>
        <v>0</v>
      </c>
      <c r="K51" s="43">
        <f t="shared" si="3"/>
        <v>0</v>
      </c>
      <c r="L51" s="65"/>
    </row>
    <row r="52" spans="1:62" x14ac:dyDescent="0.35">
      <c r="A52" s="63" t="s">
        <v>235</v>
      </c>
      <c r="B52" s="66"/>
      <c r="C52" s="66"/>
      <c r="D52" s="63"/>
      <c r="E52" s="61"/>
      <c r="F52" s="61"/>
      <c r="G52" s="61"/>
      <c r="H52" s="61"/>
      <c r="I52" s="63"/>
      <c r="J52" s="43">
        <f t="shared" si="0"/>
        <v>0</v>
      </c>
      <c r="K52" s="43">
        <f t="shared" si="3"/>
        <v>0</v>
      </c>
      <c r="L52" s="65"/>
      <c r="BB52" s="53"/>
      <c r="BC52" s="53"/>
      <c r="BD52" s="53"/>
      <c r="BE52" s="53"/>
      <c r="BF52" s="53"/>
      <c r="BG52" s="53"/>
      <c r="BH52" s="53"/>
      <c r="BI52" s="53"/>
      <c r="BJ52" s="53"/>
    </row>
    <row r="53" spans="1:62" x14ac:dyDescent="0.35">
      <c r="A53" s="63" t="s">
        <v>236</v>
      </c>
      <c r="B53" s="66"/>
      <c r="C53" s="66"/>
      <c r="D53" s="63"/>
      <c r="E53" s="61"/>
      <c r="F53" s="61"/>
      <c r="G53" s="61"/>
      <c r="H53" s="61"/>
      <c r="I53" s="63"/>
      <c r="J53" s="43">
        <f t="shared" si="0"/>
        <v>0</v>
      </c>
      <c r="K53" s="43">
        <f t="shared" si="3"/>
        <v>0</v>
      </c>
      <c r="L53" s="65"/>
      <c r="BB53" s="53"/>
      <c r="BC53" s="53"/>
      <c r="BD53" s="53"/>
      <c r="BE53" s="53"/>
      <c r="BF53" s="53"/>
      <c r="BG53" s="53"/>
      <c r="BH53" s="53"/>
      <c r="BI53" s="53"/>
      <c r="BJ53" s="53"/>
    </row>
    <row r="54" spans="1:62" x14ac:dyDescent="0.35">
      <c r="A54" s="63" t="s">
        <v>237</v>
      </c>
      <c r="B54" s="66"/>
      <c r="C54" s="66"/>
      <c r="D54" s="63"/>
      <c r="E54" s="61"/>
      <c r="F54" s="61"/>
      <c r="G54" s="61"/>
      <c r="H54" s="61"/>
      <c r="I54" s="63"/>
      <c r="J54" s="43">
        <f t="shared" si="0"/>
        <v>0</v>
      </c>
      <c r="K54" s="43">
        <f t="shared" si="3"/>
        <v>0</v>
      </c>
      <c r="L54" s="65"/>
      <c r="BB54" s="53"/>
      <c r="BC54" s="53"/>
      <c r="BD54" s="53"/>
      <c r="BE54" s="53"/>
      <c r="BF54" s="53"/>
      <c r="BG54" s="53"/>
      <c r="BH54" s="53"/>
      <c r="BI54" s="53"/>
      <c r="BJ54" s="53"/>
    </row>
    <row r="55" spans="1:62" x14ac:dyDescent="0.35">
      <c r="A55" s="63" t="s">
        <v>238</v>
      </c>
      <c r="B55" s="66"/>
      <c r="C55" s="66"/>
      <c r="D55" s="63"/>
      <c r="E55" s="61"/>
      <c r="F55" s="61"/>
      <c r="G55" s="61"/>
      <c r="H55" s="61"/>
      <c r="I55" s="63"/>
      <c r="J55" s="43">
        <f t="shared" si="0"/>
        <v>0</v>
      </c>
      <c r="K55" s="43">
        <f t="shared" si="3"/>
        <v>0</v>
      </c>
      <c r="L55" s="65"/>
      <c r="BB55" s="53"/>
      <c r="BC55" s="53"/>
      <c r="BD55" s="53"/>
      <c r="BE55" s="53"/>
      <c r="BF55" s="53"/>
      <c r="BG55" s="53"/>
      <c r="BH55" s="53"/>
      <c r="BI55" s="53"/>
      <c r="BJ55" s="53"/>
    </row>
    <row r="56" spans="1:62" x14ac:dyDescent="0.35">
      <c r="A56" s="63" t="s">
        <v>239</v>
      </c>
      <c r="B56" s="66"/>
      <c r="C56" s="66"/>
      <c r="D56" s="63"/>
      <c r="E56" s="61"/>
      <c r="F56" s="61"/>
      <c r="G56" s="61"/>
      <c r="H56" s="61"/>
      <c r="I56" s="63"/>
      <c r="J56" s="43">
        <f t="shared" si="0"/>
        <v>0</v>
      </c>
      <c r="K56" s="43">
        <f t="shared" si="3"/>
        <v>0</v>
      </c>
      <c r="L56" s="65"/>
      <c r="BB56" s="53"/>
      <c r="BC56" s="53"/>
      <c r="BD56" s="53"/>
      <c r="BE56" s="53"/>
      <c r="BF56" s="53"/>
      <c r="BG56" s="53"/>
      <c r="BH56" s="53"/>
      <c r="BI56" s="53"/>
      <c r="BJ56" s="53"/>
    </row>
    <row r="57" spans="1:62" x14ac:dyDescent="0.35">
      <c r="A57" s="63" t="s">
        <v>240</v>
      </c>
      <c r="B57" s="66"/>
      <c r="C57" s="66"/>
      <c r="D57" s="63"/>
      <c r="E57" s="61"/>
      <c r="F57" s="61"/>
      <c r="G57" s="61"/>
      <c r="H57" s="61"/>
      <c r="I57" s="63"/>
      <c r="J57" s="43">
        <f t="shared" si="0"/>
        <v>0</v>
      </c>
      <c r="K57" s="43">
        <f t="shared" si="3"/>
        <v>0</v>
      </c>
      <c r="L57" s="65"/>
      <c r="BB57" s="53"/>
      <c r="BC57" s="53"/>
      <c r="BD57" s="53"/>
      <c r="BE57" s="53"/>
      <c r="BF57" s="53"/>
      <c r="BG57" s="53"/>
      <c r="BH57" s="53"/>
      <c r="BI57" s="53"/>
      <c r="BJ57" s="53"/>
    </row>
    <row r="58" spans="1:62" x14ac:dyDescent="0.35">
      <c r="A58" s="63" t="s">
        <v>241</v>
      </c>
      <c r="B58" s="66"/>
      <c r="C58" s="66"/>
      <c r="D58" s="63"/>
      <c r="E58" s="61"/>
      <c r="F58" s="61"/>
      <c r="G58" s="61"/>
      <c r="H58" s="61"/>
      <c r="I58" s="63"/>
      <c r="J58" s="43">
        <f t="shared" si="0"/>
        <v>0</v>
      </c>
      <c r="K58" s="43">
        <f t="shared" si="3"/>
        <v>0</v>
      </c>
      <c r="L58" s="65"/>
      <c r="BB58" s="53"/>
      <c r="BC58" s="53"/>
      <c r="BD58" s="53"/>
      <c r="BE58" s="53"/>
      <c r="BF58" s="53"/>
      <c r="BG58" s="53"/>
      <c r="BH58" s="53"/>
      <c r="BI58" s="53"/>
      <c r="BJ58" s="53"/>
    </row>
    <row r="59" spans="1:62" x14ac:dyDescent="0.35">
      <c r="A59" s="63" t="s">
        <v>242</v>
      </c>
      <c r="B59" s="66"/>
      <c r="C59" s="66"/>
      <c r="D59" s="63"/>
      <c r="E59" s="61"/>
      <c r="F59" s="61"/>
      <c r="G59" s="61"/>
      <c r="H59" s="61"/>
      <c r="I59" s="63"/>
      <c r="J59" s="43">
        <f t="shared" si="0"/>
        <v>0</v>
      </c>
      <c r="K59" s="43">
        <f t="shared" si="3"/>
        <v>0</v>
      </c>
      <c r="L59" s="65"/>
      <c r="BB59" s="53"/>
      <c r="BC59" s="53"/>
      <c r="BD59" s="53"/>
      <c r="BE59" s="53"/>
      <c r="BF59" s="53"/>
      <c r="BG59" s="53"/>
      <c r="BH59" s="53"/>
      <c r="BI59" s="53"/>
      <c r="BJ59" s="53"/>
    </row>
    <row r="60" spans="1:62" x14ac:dyDescent="0.35">
      <c r="A60" s="63" t="s">
        <v>243</v>
      </c>
      <c r="B60" s="66"/>
      <c r="C60" s="66"/>
      <c r="D60" s="63"/>
      <c r="E60" s="61"/>
      <c r="F60" s="61"/>
      <c r="G60" s="61"/>
      <c r="H60" s="61"/>
      <c r="I60" s="63"/>
      <c r="J60" s="43">
        <f t="shared" si="0"/>
        <v>0</v>
      </c>
      <c r="K60" s="43">
        <f t="shared" si="3"/>
        <v>0</v>
      </c>
      <c r="L60" s="65"/>
      <c r="BB60" s="53"/>
      <c r="BC60" s="53"/>
      <c r="BD60" s="53"/>
      <c r="BE60" s="53"/>
      <c r="BF60" s="53"/>
      <c r="BG60" s="53"/>
      <c r="BH60" s="53"/>
      <c r="BI60" s="53"/>
      <c r="BJ60" s="53"/>
    </row>
    <row r="61" spans="1:62" x14ac:dyDescent="0.35">
      <c r="A61" s="63" t="s">
        <v>244</v>
      </c>
      <c r="B61" s="66"/>
      <c r="C61" s="66"/>
      <c r="D61" s="63"/>
      <c r="E61" s="61"/>
      <c r="F61" s="61"/>
      <c r="G61" s="61"/>
      <c r="H61" s="61"/>
      <c r="I61" s="63"/>
      <c r="J61" s="43">
        <f t="shared" si="0"/>
        <v>0</v>
      </c>
      <c r="K61" s="43">
        <f t="shared" si="3"/>
        <v>0</v>
      </c>
      <c r="L61" s="65"/>
      <c r="BB61" s="53"/>
      <c r="BC61" s="53"/>
      <c r="BD61" s="53"/>
      <c r="BE61" s="53"/>
      <c r="BF61" s="53"/>
      <c r="BG61" s="53"/>
      <c r="BH61" s="53"/>
      <c r="BI61" s="53"/>
      <c r="BJ61" s="53"/>
    </row>
    <row r="62" spans="1:62" x14ac:dyDescent="0.35">
      <c r="A62" s="63" t="s">
        <v>245</v>
      </c>
      <c r="B62" s="66"/>
      <c r="C62" s="66"/>
      <c r="D62" s="63"/>
      <c r="E62" s="61"/>
      <c r="F62" s="61"/>
      <c r="G62" s="61"/>
      <c r="H62" s="61"/>
      <c r="I62" s="63"/>
      <c r="J62" s="43">
        <f t="shared" si="0"/>
        <v>0</v>
      </c>
      <c r="K62" s="43">
        <f t="shared" si="3"/>
        <v>0</v>
      </c>
      <c r="L62" s="65"/>
      <c r="BB62" s="53"/>
      <c r="BC62" s="53"/>
      <c r="BD62" s="53"/>
      <c r="BE62" s="53"/>
      <c r="BF62" s="53"/>
      <c r="BG62" s="53"/>
      <c r="BH62" s="53"/>
      <c r="BI62" s="53"/>
      <c r="BJ62" s="53"/>
    </row>
    <row r="63" spans="1:62" x14ac:dyDescent="0.35">
      <c r="A63" s="63" t="s">
        <v>246</v>
      </c>
      <c r="B63" s="66"/>
      <c r="C63" s="66"/>
      <c r="D63" s="63"/>
      <c r="E63" s="61"/>
      <c r="F63" s="61"/>
      <c r="G63" s="61"/>
      <c r="H63" s="61"/>
      <c r="I63" s="63"/>
      <c r="J63" s="43">
        <f t="shared" si="0"/>
        <v>0</v>
      </c>
      <c r="K63" s="43">
        <f t="shared" si="3"/>
        <v>0</v>
      </c>
      <c r="L63" s="65"/>
      <c r="BB63" s="53"/>
      <c r="BC63" s="53"/>
      <c r="BD63" s="53"/>
      <c r="BE63" s="53"/>
      <c r="BF63" s="53"/>
      <c r="BG63" s="53"/>
      <c r="BH63" s="53"/>
      <c r="BI63" s="53"/>
      <c r="BJ63" s="53"/>
    </row>
    <row r="64" spans="1:62" x14ac:dyDescent="0.35">
      <c r="A64" s="63" t="s">
        <v>247</v>
      </c>
      <c r="B64" s="66"/>
      <c r="C64" s="66"/>
      <c r="D64" s="63"/>
      <c r="E64" s="61"/>
      <c r="F64" s="61"/>
      <c r="G64" s="61"/>
      <c r="H64" s="61"/>
      <c r="I64" s="63"/>
      <c r="J64" s="43">
        <f t="shared" si="0"/>
        <v>0</v>
      </c>
      <c r="K64" s="43">
        <f t="shared" si="3"/>
        <v>0</v>
      </c>
      <c r="L64" s="65"/>
      <c r="BB64" s="53"/>
      <c r="BC64" s="53"/>
      <c r="BD64" s="53"/>
      <c r="BE64" s="53"/>
      <c r="BF64" s="53"/>
      <c r="BG64" s="53"/>
      <c r="BH64" s="53"/>
      <c r="BI64" s="53"/>
      <c r="BJ64" s="53"/>
    </row>
    <row r="65" spans="1:62" x14ac:dyDescent="0.35">
      <c r="A65" s="63" t="s">
        <v>248</v>
      </c>
      <c r="B65" s="66"/>
      <c r="C65" s="66"/>
      <c r="D65" s="63"/>
      <c r="E65" s="61"/>
      <c r="F65" s="61"/>
      <c r="G65" s="61"/>
      <c r="H65" s="61"/>
      <c r="I65" s="63"/>
      <c r="J65" s="43">
        <f t="shared" si="0"/>
        <v>0</v>
      </c>
      <c r="K65" s="43">
        <f t="shared" si="3"/>
        <v>0</v>
      </c>
      <c r="L65" s="65"/>
      <c r="BB65" s="53"/>
      <c r="BC65" s="53"/>
      <c r="BD65" s="53"/>
      <c r="BE65" s="53"/>
      <c r="BF65" s="53"/>
      <c r="BG65" s="53"/>
      <c r="BH65" s="53"/>
      <c r="BI65" s="53"/>
      <c r="BJ65" s="53"/>
    </row>
    <row r="66" spans="1:62" x14ac:dyDescent="0.35">
      <c r="A66" s="63" t="s">
        <v>249</v>
      </c>
      <c r="B66" s="66"/>
      <c r="C66" s="66"/>
      <c r="D66" s="63"/>
      <c r="E66" s="61"/>
      <c r="F66" s="61"/>
      <c r="G66" s="61"/>
      <c r="H66" s="61"/>
      <c r="I66" s="63"/>
      <c r="J66" s="43">
        <f t="shared" si="0"/>
        <v>0</v>
      </c>
      <c r="K66" s="43">
        <f t="shared" si="3"/>
        <v>0</v>
      </c>
      <c r="L66" s="65"/>
      <c r="BB66" s="53"/>
      <c r="BC66" s="53"/>
      <c r="BD66" s="53"/>
      <c r="BE66" s="53"/>
      <c r="BF66" s="53"/>
      <c r="BG66" s="53"/>
      <c r="BH66" s="53"/>
      <c r="BI66" s="53"/>
      <c r="BJ66" s="53"/>
    </row>
    <row r="67" spans="1:62" x14ac:dyDescent="0.35">
      <c r="A67" s="63" t="s">
        <v>250</v>
      </c>
      <c r="B67" s="66"/>
      <c r="C67" s="66"/>
      <c r="D67" s="63"/>
      <c r="E67" s="61"/>
      <c r="F67" s="61"/>
      <c r="G67" s="61"/>
      <c r="H67" s="61"/>
      <c r="I67" s="63"/>
      <c r="J67" s="43">
        <f t="shared" ref="J67:J100" si="4">IF(F67="HUF",E67*I67,(E67*G67)*I67)</f>
        <v>0</v>
      </c>
      <c r="K67" s="43">
        <f t="shared" si="3"/>
        <v>0</v>
      </c>
      <c r="L67" s="65"/>
      <c r="BB67" s="53"/>
      <c r="BC67" s="53"/>
      <c r="BD67" s="53"/>
      <c r="BE67" s="53"/>
      <c r="BF67" s="53"/>
      <c r="BG67" s="53"/>
      <c r="BH67" s="53"/>
      <c r="BI67" s="53"/>
      <c r="BJ67" s="53"/>
    </row>
    <row r="68" spans="1:62" x14ac:dyDescent="0.35">
      <c r="A68" s="63" t="s">
        <v>251</v>
      </c>
      <c r="B68" s="66"/>
      <c r="C68" s="66"/>
      <c r="D68" s="63"/>
      <c r="E68" s="61"/>
      <c r="F68" s="61"/>
      <c r="G68" s="61"/>
      <c r="H68" s="61"/>
      <c r="I68" s="63"/>
      <c r="J68" s="43">
        <f t="shared" si="4"/>
        <v>0</v>
      </c>
      <c r="K68" s="43">
        <f t="shared" si="3"/>
        <v>0</v>
      </c>
      <c r="L68" s="65"/>
      <c r="BB68" s="53"/>
      <c r="BC68" s="53"/>
      <c r="BD68" s="53"/>
      <c r="BE68" s="53"/>
      <c r="BF68" s="53"/>
      <c r="BG68" s="53"/>
      <c r="BH68" s="53"/>
      <c r="BI68" s="53"/>
      <c r="BJ68" s="53"/>
    </row>
    <row r="69" spans="1:62" x14ac:dyDescent="0.35">
      <c r="A69" s="63" t="s">
        <v>252</v>
      </c>
      <c r="B69" s="66"/>
      <c r="C69" s="66"/>
      <c r="D69" s="63"/>
      <c r="E69" s="61"/>
      <c r="F69" s="61"/>
      <c r="G69" s="61"/>
      <c r="H69" s="61"/>
      <c r="I69" s="63"/>
      <c r="J69" s="43">
        <f t="shared" si="4"/>
        <v>0</v>
      </c>
      <c r="K69" s="43">
        <f t="shared" si="3"/>
        <v>0</v>
      </c>
      <c r="L69" s="65"/>
      <c r="BB69" s="53"/>
      <c r="BC69" s="53"/>
      <c r="BD69" s="53"/>
      <c r="BE69" s="53"/>
      <c r="BF69" s="53"/>
      <c r="BG69" s="53"/>
      <c r="BH69" s="53"/>
      <c r="BI69" s="53"/>
      <c r="BJ69" s="53"/>
    </row>
    <row r="70" spans="1:62" x14ac:dyDescent="0.35">
      <c r="A70" s="63" t="s">
        <v>253</v>
      </c>
      <c r="B70" s="66"/>
      <c r="C70" s="66"/>
      <c r="D70" s="63"/>
      <c r="E70" s="61"/>
      <c r="F70" s="61"/>
      <c r="G70" s="61"/>
      <c r="H70" s="61"/>
      <c r="I70" s="63"/>
      <c r="J70" s="43">
        <f t="shared" si="4"/>
        <v>0</v>
      </c>
      <c r="K70" s="43">
        <f t="shared" si="3"/>
        <v>0</v>
      </c>
      <c r="L70" s="65"/>
      <c r="BB70" s="53"/>
      <c r="BC70" s="53"/>
      <c r="BD70" s="53"/>
      <c r="BE70" s="53"/>
      <c r="BF70" s="53"/>
      <c r="BG70" s="53"/>
      <c r="BH70" s="53"/>
      <c r="BI70" s="53"/>
      <c r="BJ70" s="53"/>
    </row>
    <row r="71" spans="1:62" x14ac:dyDescent="0.35">
      <c r="A71" s="63" t="s">
        <v>254</v>
      </c>
      <c r="B71" s="66"/>
      <c r="C71" s="66"/>
      <c r="D71" s="63"/>
      <c r="E71" s="61"/>
      <c r="F71" s="61"/>
      <c r="G71" s="61"/>
      <c r="H71" s="61"/>
      <c r="I71" s="63"/>
      <c r="J71" s="43">
        <f t="shared" si="4"/>
        <v>0</v>
      </c>
      <c r="K71" s="43">
        <f t="shared" si="3"/>
        <v>0</v>
      </c>
      <c r="L71" s="65"/>
      <c r="BB71" s="53"/>
      <c r="BC71" s="53"/>
      <c r="BD71" s="53"/>
      <c r="BE71" s="53"/>
      <c r="BF71" s="53"/>
      <c r="BG71" s="53"/>
      <c r="BH71" s="53"/>
      <c r="BI71" s="53"/>
      <c r="BJ71" s="53"/>
    </row>
    <row r="72" spans="1:62" x14ac:dyDescent="0.35">
      <c r="A72" s="63" t="s">
        <v>255</v>
      </c>
      <c r="B72" s="66"/>
      <c r="C72" s="66"/>
      <c r="D72" s="63"/>
      <c r="E72" s="61"/>
      <c r="F72" s="61"/>
      <c r="G72" s="61"/>
      <c r="H72" s="61"/>
      <c r="I72" s="63"/>
      <c r="J72" s="43">
        <f t="shared" si="4"/>
        <v>0</v>
      </c>
      <c r="K72" s="43">
        <f t="shared" si="3"/>
        <v>0</v>
      </c>
      <c r="L72" s="65"/>
      <c r="BB72" s="53"/>
      <c r="BC72" s="53"/>
      <c r="BD72" s="53"/>
      <c r="BE72" s="53"/>
      <c r="BF72" s="53"/>
      <c r="BG72" s="53"/>
      <c r="BH72" s="53"/>
      <c r="BI72" s="53"/>
      <c r="BJ72" s="53"/>
    </row>
    <row r="73" spans="1:62" x14ac:dyDescent="0.35">
      <c r="A73" s="63" t="s">
        <v>256</v>
      </c>
      <c r="B73" s="66"/>
      <c r="C73" s="66"/>
      <c r="D73" s="63"/>
      <c r="E73" s="61"/>
      <c r="F73" s="61"/>
      <c r="G73" s="61"/>
      <c r="H73" s="61"/>
      <c r="I73" s="63"/>
      <c r="J73" s="43">
        <f t="shared" si="4"/>
        <v>0</v>
      </c>
      <c r="K73" s="43">
        <f t="shared" si="3"/>
        <v>0</v>
      </c>
      <c r="L73" s="65"/>
      <c r="BB73" s="53"/>
      <c r="BC73" s="53"/>
      <c r="BD73" s="53"/>
      <c r="BE73" s="53"/>
      <c r="BF73" s="53"/>
      <c r="BG73" s="53"/>
      <c r="BH73" s="53"/>
      <c r="BI73" s="53"/>
      <c r="BJ73" s="53"/>
    </row>
    <row r="74" spans="1:62" x14ac:dyDescent="0.35">
      <c r="A74" s="63" t="s">
        <v>257</v>
      </c>
      <c r="B74" s="66"/>
      <c r="C74" s="66"/>
      <c r="D74" s="63"/>
      <c r="E74" s="61"/>
      <c r="F74" s="61"/>
      <c r="G74" s="61"/>
      <c r="H74" s="61"/>
      <c r="I74" s="63"/>
      <c r="J74" s="43">
        <f t="shared" si="4"/>
        <v>0</v>
      </c>
      <c r="K74" s="43">
        <f t="shared" si="3"/>
        <v>0</v>
      </c>
      <c r="L74" s="65"/>
      <c r="BB74" s="53"/>
      <c r="BC74" s="53"/>
      <c r="BD74" s="53"/>
      <c r="BE74" s="53"/>
      <c r="BF74" s="53"/>
      <c r="BG74" s="53"/>
      <c r="BH74" s="53"/>
      <c r="BI74" s="53"/>
      <c r="BJ74" s="53"/>
    </row>
    <row r="75" spans="1:62" x14ac:dyDescent="0.35">
      <c r="A75" s="63" t="s">
        <v>258</v>
      </c>
      <c r="B75" s="66"/>
      <c r="C75" s="66"/>
      <c r="D75" s="63"/>
      <c r="E75" s="61"/>
      <c r="F75" s="61"/>
      <c r="G75" s="61"/>
      <c r="H75" s="61"/>
      <c r="I75" s="63"/>
      <c r="J75" s="43">
        <f t="shared" si="4"/>
        <v>0</v>
      </c>
      <c r="K75" s="43">
        <f t="shared" si="3"/>
        <v>0</v>
      </c>
      <c r="L75" s="65"/>
      <c r="BB75" s="53"/>
      <c r="BC75" s="53"/>
      <c r="BD75" s="53"/>
      <c r="BE75" s="53"/>
      <c r="BF75" s="53"/>
      <c r="BG75" s="53"/>
      <c r="BH75" s="53"/>
      <c r="BI75" s="53"/>
      <c r="BJ75" s="53"/>
    </row>
    <row r="76" spans="1:62" x14ac:dyDescent="0.35">
      <c r="A76" s="63" t="s">
        <v>259</v>
      </c>
      <c r="B76" s="66"/>
      <c r="C76" s="66"/>
      <c r="D76" s="63"/>
      <c r="E76" s="61"/>
      <c r="F76" s="61"/>
      <c r="G76" s="61"/>
      <c r="H76" s="61"/>
      <c r="I76" s="63"/>
      <c r="J76" s="43">
        <f t="shared" si="4"/>
        <v>0</v>
      </c>
      <c r="K76" s="43">
        <f t="shared" si="3"/>
        <v>0</v>
      </c>
      <c r="L76" s="65"/>
      <c r="BB76" s="53"/>
      <c r="BC76" s="53"/>
      <c r="BD76" s="53"/>
      <c r="BE76" s="53"/>
      <c r="BF76" s="53"/>
      <c r="BG76" s="53"/>
      <c r="BH76" s="53"/>
      <c r="BI76" s="53"/>
      <c r="BJ76" s="53"/>
    </row>
    <row r="77" spans="1:62" x14ac:dyDescent="0.35">
      <c r="A77" s="63" t="s">
        <v>260</v>
      </c>
      <c r="B77" s="66"/>
      <c r="C77" s="66"/>
      <c r="D77" s="63"/>
      <c r="E77" s="61"/>
      <c r="F77" s="61"/>
      <c r="G77" s="61"/>
      <c r="H77" s="61"/>
      <c r="I77" s="63"/>
      <c r="J77" s="43">
        <f t="shared" si="4"/>
        <v>0</v>
      </c>
      <c r="K77" s="43">
        <f t="shared" si="3"/>
        <v>0</v>
      </c>
      <c r="L77" s="65"/>
      <c r="BB77" s="53"/>
      <c r="BC77" s="53"/>
      <c r="BD77" s="53"/>
      <c r="BE77" s="53"/>
      <c r="BF77" s="53"/>
      <c r="BG77" s="53"/>
      <c r="BH77" s="53"/>
      <c r="BI77" s="53"/>
      <c r="BJ77" s="53"/>
    </row>
    <row r="78" spans="1:62" x14ac:dyDescent="0.35">
      <c r="A78" s="63" t="s">
        <v>261</v>
      </c>
      <c r="B78" s="66"/>
      <c r="C78" s="66"/>
      <c r="D78" s="63"/>
      <c r="E78" s="61"/>
      <c r="F78" s="61"/>
      <c r="G78" s="61"/>
      <c r="H78" s="61"/>
      <c r="I78" s="63"/>
      <c r="J78" s="43">
        <f t="shared" si="4"/>
        <v>0</v>
      </c>
      <c r="K78" s="43">
        <f t="shared" si="3"/>
        <v>0</v>
      </c>
      <c r="L78" s="65"/>
      <c r="BB78" s="53"/>
      <c r="BC78" s="53"/>
      <c r="BD78" s="53"/>
      <c r="BE78" s="53"/>
      <c r="BF78" s="53"/>
      <c r="BG78" s="53"/>
      <c r="BH78" s="53"/>
      <c r="BI78" s="53"/>
      <c r="BJ78" s="53"/>
    </row>
    <row r="79" spans="1:62" x14ac:dyDescent="0.35">
      <c r="A79" s="63" t="s">
        <v>262</v>
      </c>
      <c r="B79" s="66"/>
      <c r="C79" s="66"/>
      <c r="D79" s="63"/>
      <c r="E79" s="61"/>
      <c r="F79" s="61"/>
      <c r="G79" s="61"/>
      <c r="H79" s="61"/>
      <c r="I79" s="63"/>
      <c r="J79" s="43">
        <f t="shared" si="4"/>
        <v>0</v>
      </c>
      <c r="K79" s="43">
        <f t="shared" si="3"/>
        <v>0</v>
      </c>
      <c r="L79" s="65"/>
      <c r="BB79" s="53"/>
      <c r="BC79" s="53"/>
      <c r="BD79" s="53"/>
      <c r="BE79" s="53"/>
      <c r="BF79" s="53"/>
      <c r="BG79" s="53"/>
      <c r="BH79" s="53"/>
      <c r="BI79" s="53"/>
      <c r="BJ79" s="53"/>
    </row>
    <row r="80" spans="1:62" x14ac:dyDescent="0.35">
      <c r="A80" s="63" t="s">
        <v>263</v>
      </c>
      <c r="B80" s="66"/>
      <c r="C80" s="66"/>
      <c r="D80" s="63"/>
      <c r="E80" s="61"/>
      <c r="F80" s="61"/>
      <c r="G80" s="61"/>
      <c r="H80" s="61"/>
      <c r="I80" s="63"/>
      <c r="J80" s="43">
        <f t="shared" si="4"/>
        <v>0</v>
      </c>
      <c r="K80" s="43">
        <f t="shared" si="3"/>
        <v>0</v>
      </c>
      <c r="L80" s="65"/>
      <c r="BB80" s="53"/>
      <c r="BC80" s="53"/>
      <c r="BD80" s="53"/>
      <c r="BE80" s="53"/>
      <c r="BF80" s="53"/>
      <c r="BG80" s="53"/>
      <c r="BH80" s="53"/>
      <c r="BI80" s="53"/>
      <c r="BJ80" s="53"/>
    </row>
    <row r="81" spans="1:62" x14ac:dyDescent="0.35">
      <c r="A81" s="63" t="s">
        <v>264</v>
      </c>
      <c r="B81" s="66"/>
      <c r="C81" s="66"/>
      <c r="D81" s="63"/>
      <c r="E81" s="61"/>
      <c r="F81" s="61"/>
      <c r="G81" s="61"/>
      <c r="H81" s="61"/>
      <c r="I81" s="63"/>
      <c r="J81" s="43">
        <f t="shared" si="4"/>
        <v>0</v>
      </c>
      <c r="K81" s="43">
        <f t="shared" si="3"/>
        <v>0</v>
      </c>
      <c r="L81" s="65"/>
      <c r="BB81" s="53"/>
      <c r="BC81" s="53"/>
      <c r="BD81" s="53"/>
      <c r="BE81" s="53"/>
      <c r="BF81" s="53"/>
      <c r="BG81" s="53"/>
      <c r="BH81" s="53"/>
      <c r="BI81" s="53"/>
      <c r="BJ81" s="53"/>
    </row>
    <row r="82" spans="1:62" x14ac:dyDescent="0.35">
      <c r="A82" s="63" t="s">
        <v>265</v>
      </c>
      <c r="B82" s="66"/>
      <c r="C82" s="66"/>
      <c r="D82" s="63"/>
      <c r="E82" s="61"/>
      <c r="F82" s="61"/>
      <c r="G82" s="61"/>
      <c r="H82" s="61"/>
      <c r="I82" s="63"/>
      <c r="J82" s="43">
        <f t="shared" si="4"/>
        <v>0</v>
      </c>
      <c r="K82" s="43">
        <f t="shared" si="3"/>
        <v>0</v>
      </c>
      <c r="L82" s="65"/>
      <c r="BB82" s="53"/>
      <c r="BC82" s="53"/>
      <c r="BD82" s="53"/>
      <c r="BE82" s="53"/>
      <c r="BF82" s="53"/>
      <c r="BG82" s="53"/>
      <c r="BH82" s="53"/>
      <c r="BI82" s="53"/>
      <c r="BJ82" s="53"/>
    </row>
    <row r="83" spans="1:62" x14ac:dyDescent="0.35">
      <c r="A83" s="63" t="s">
        <v>266</v>
      </c>
      <c r="B83" s="66"/>
      <c r="C83" s="66"/>
      <c r="D83" s="63"/>
      <c r="E83" s="61"/>
      <c r="F83" s="61"/>
      <c r="G83" s="61"/>
      <c r="H83" s="61"/>
      <c r="I83" s="63"/>
      <c r="J83" s="43">
        <f t="shared" si="4"/>
        <v>0</v>
      </c>
      <c r="K83" s="43">
        <f t="shared" si="3"/>
        <v>0</v>
      </c>
      <c r="L83" s="65"/>
      <c r="BB83" s="53"/>
      <c r="BC83" s="53"/>
      <c r="BD83" s="53"/>
      <c r="BE83" s="53"/>
      <c r="BF83" s="53"/>
      <c r="BG83" s="53"/>
      <c r="BH83" s="53"/>
      <c r="BI83" s="53"/>
      <c r="BJ83" s="53"/>
    </row>
    <row r="84" spans="1:62" x14ac:dyDescent="0.35">
      <c r="A84" s="63" t="s">
        <v>267</v>
      </c>
      <c r="B84" s="66"/>
      <c r="C84" s="66"/>
      <c r="D84" s="63"/>
      <c r="E84" s="61"/>
      <c r="F84" s="61"/>
      <c r="G84" s="61"/>
      <c r="H84" s="61"/>
      <c r="I84" s="63"/>
      <c r="J84" s="43">
        <f t="shared" si="4"/>
        <v>0</v>
      </c>
      <c r="K84" s="43">
        <f t="shared" si="3"/>
        <v>0</v>
      </c>
      <c r="L84" s="65"/>
      <c r="BB84" s="53"/>
      <c r="BC84" s="53"/>
      <c r="BD84" s="53"/>
      <c r="BE84" s="53"/>
      <c r="BF84" s="53"/>
      <c r="BG84" s="53"/>
      <c r="BH84" s="53"/>
      <c r="BI84" s="53"/>
      <c r="BJ84" s="53"/>
    </row>
    <row r="85" spans="1:62" x14ac:dyDescent="0.35">
      <c r="A85" s="63" t="s">
        <v>268</v>
      </c>
      <c r="B85" s="66"/>
      <c r="C85" s="66"/>
      <c r="D85" s="63"/>
      <c r="E85" s="61"/>
      <c r="F85" s="61"/>
      <c r="G85" s="61"/>
      <c r="H85" s="61"/>
      <c r="I85" s="63"/>
      <c r="J85" s="43">
        <f t="shared" si="4"/>
        <v>0</v>
      </c>
      <c r="K85" s="43">
        <f t="shared" si="3"/>
        <v>0</v>
      </c>
      <c r="L85" s="65"/>
      <c r="BB85" s="53"/>
      <c r="BC85" s="53"/>
      <c r="BD85" s="53"/>
      <c r="BE85" s="53"/>
      <c r="BF85" s="53"/>
      <c r="BG85" s="53"/>
      <c r="BH85" s="53"/>
      <c r="BI85" s="53"/>
      <c r="BJ85" s="53"/>
    </row>
    <row r="86" spans="1:62" x14ac:dyDescent="0.35">
      <c r="A86" s="63" t="s">
        <v>269</v>
      </c>
      <c r="B86" s="66"/>
      <c r="C86" s="66"/>
      <c r="D86" s="63"/>
      <c r="E86" s="61"/>
      <c r="F86" s="61"/>
      <c r="G86" s="61"/>
      <c r="H86" s="61"/>
      <c r="I86" s="63"/>
      <c r="J86" s="43">
        <f t="shared" si="4"/>
        <v>0</v>
      </c>
      <c r="K86" s="43">
        <f t="shared" si="3"/>
        <v>0</v>
      </c>
      <c r="L86" s="65"/>
      <c r="BB86" s="53"/>
      <c r="BC86" s="53"/>
      <c r="BD86" s="53"/>
      <c r="BE86" s="53"/>
      <c r="BF86" s="53"/>
      <c r="BG86" s="53"/>
      <c r="BH86" s="53"/>
      <c r="BI86" s="53"/>
      <c r="BJ86" s="53"/>
    </row>
    <row r="87" spans="1:62" x14ac:dyDescent="0.35">
      <c r="A87" s="63" t="s">
        <v>270</v>
      </c>
      <c r="B87" s="66"/>
      <c r="C87" s="66"/>
      <c r="D87" s="63"/>
      <c r="E87" s="61"/>
      <c r="F87" s="61"/>
      <c r="G87" s="61"/>
      <c r="H87" s="61"/>
      <c r="I87" s="63"/>
      <c r="J87" s="43">
        <f t="shared" si="4"/>
        <v>0</v>
      </c>
      <c r="K87" s="43">
        <f t="shared" si="3"/>
        <v>0</v>
      </c>
      <c r="L87" s="65"/>
      <c r="BB87" s="53"/>
      <c r="BC87" s="53"/>
      <c r="BD87" s="53"/>
      <c r="BE87" s="53"/>
      <c r="BF87" s="53"/>
      <c r="BG87" s="53"/>
      <c r="BH87" s="53"/>
      <c r="BI87" s="53"/>
      <c r="BJ87" s="53"/>
    </row>
    <row r="88" spans="1:62" x14ac:dyDescent="0.35">
      <c r="A88" s="63" t="s">
        <v>271</v>
      </c>
      <c r="B88" s="66"/>
      <c r="C88" s="66"/>
      <c r="D88" s="63"/>
      <c r="E88" s="61"/>
      <c r="F88" s="61"/>
      <c r="G88" s="61"/>
      <c r="H88" s="61"/>
      <c r="I88" s="63"/>
      <c r="J88" s="43">
        <f t="shared" si="4"/>
        <v>0</v>
      </c>
      <c r="K88" s="43">
        <f t="shared" si="3"/>
        <v>0</v>
      </c>
      <c r="L88" s="65"/>
      <c r="BB88" s="53"/>
      <c r="BC88" s="53"/>
      <c r="BD88" s="53"/>
      <c r="BE88" s="53"/>
      <c r="BF88" s="53"/>
      <c r="BG88" s="53"/>
      <c r="BH88" s="53"/>
      <c r="BI88" s="53"/>
      <c r="BJ88" s="53"/>
    </row>
    <row r="89" spans="1:62" x14ac:dyDescent="0.35">
      <c r="A89" s="63" t="s">
        <v>272</v>
      </c>
      <c r="B89" s="66"/>
      <c r="C89" s="66"/>
      <c r="D89" s="63"/>
      <c r="E89" s="61"/>
      <c r="F89" s="61"/>
      <c r="G89" s="61"/>
      <c r="H89" s="61"/>
      <c r="I89" s="63"/>
      <c r="J89" s="43">
        <f t="shared" si="4"/>
        <v>0</v>
      </c>
      <c r="K89" s="43">
        <f t="shared" si="3"/>
        <v>0</v>
      </c>
      <c r="L89" s="65"/>
      <c r="BB89" s="53"/>
      <c r="BC89" s="53"/>
      <c r="BD89" s="53"/>
      <c r="BE89" s="53"/>
      <c r="BF89" s="53"/>
      <c r="BG89" s="53"/>
      <c r="BH89" s="53"/>
      <c r="BI89" s="53"/>
      <c r="BJ89" s="53"/>
    </row>
    <row r="90" spans="1:62" x14ac:dyDescent="0.35">
      <c r="A90" s="63" t="s">
        <v>273</v>
      </c>
      <c r="B90" s="66"/>
      <c r="C90" s="66"/>
      <c r="D90" s="63"/>
      <c r="E90" s="61"/>
      <c r="F90" s="61"/>
      <c r="G90" s="61"/>
      <c r="H90" s="61"/>
      <c r="I90" s="63"/>
      <c r="J90" s="43">
        <f t="shared" si="4"/>
        <v>0</v>
      </c>
      <c r="K90" s="43">
        <f t="shared" si="3"/>
        <v>0</v>
      </c>
      <c r="L90" s="65"/>
      <c r="BB90" s="53"/>
      <c r="BC90" s="53"/>
      <c r="BD90" s="53"/>
      <c r="BE90" s="53"/>
      <c r="BF90" s="53"/>
      <c r="BG90" s="53"/>
      <c r="BH90" s="53"/>
      <c r="BI90" s="53"/>
      <c r="BJ90" s="53"/>
    </row>
    <row r="91" spans="1:62" x14ac:dyDescent="0.35">
      <c r="A91" s="63" t="s">
        <v>274</v>
      </c>
      <c r="B91" s="66"/>
      <c r="C91" s="66"/>
      <c r="D91" s="63"/>
      <c r="E91" s="61"/>
      <c r="F91" s="61"/>
      <c r="G91" s="61"/>
      <c r="H91" s="61"/>
      <c r="I91" s="63"/>
      <c r="J91" s="43">
        <f t="shared" si="4"/>
        <v>0</v>
      </c>
      <c r="K91" s="43">
        <f t="shared" si="3"/>
        <v>0</v>
      </c>
      <c r="L91" s="65"/>
      <c r="BB91" s="53"/>
      <c r="BC91" s="53"/>
      <c r="BD91" s="53"/>
      <c r="BE91" s="53"/>
      <c r="BF91" s="53"/>
      <c r="BG91" s="53"/>
      <c r="BH91" s="53"/>
      <c r="BI91" s="53"/>
      <c r="BJ91" s="53"/>
    </row>
    <row r="92" spans="1:62" x14ac:dyDescent="0.35">
      <c r="A92" s="63" t="s">
        <v>275</v>
      </c>
      <c r="B92" s="66"/>
      <c r="C92" s="66"/>
      <c r="D92" s="63"/>
      <c r="E92" s="61"/>
      <c r="F92" s="61"/>
      <c r="G92" s="61"/>
      <c r="H92" s="61"/>
      <c r="I92" s="63"/>
      <c r="J92" s="43">
        <f t="shared" si="4"/>
        <v>0</v>
      </c>
      <c r="K92" s="43">
        <f t="shared" si="3"/>
        <v>0</v>
      </c>
      <c r="L92" s="65"/>
      <c r="BB92" s="53"/>
      <c r="BC92" s="53"/>
      <c r="BD92" s="53"/>
      <c r="BE92" s="53"/>
      <c r="BF92" s="53"/>
      <c r="BG92" s="53"/>
      <c r="BH92" s="53"/>
      <c r="BI92" s="53"/>
      <c r="BJ92" s="53"/>
    </row>
    <row r="93" spans="1:62" x14ac:dyDescent="0.35">
      <c r="A93" s="63" t="s">
        <v>276</v>
      </c>
      <c r="B93" s="66"/>
      <c r="C93" s="66"/>
      <c r="D93" s="63"/>
      <c r="E93" s="61"/>
      <c r="F93" s="61"/>
      <c r="G93" s="61"/>
      <c r="H93" s="61"/>
      <c r="I93" s="63"/>
      <c r="J93" s="43">
        <f t="shared" si="4"/>
        <v>0</v>
      </c>
      <c r="K93" s="43">
        <f t="shared" si="3"/>
        <v>0</v>
      </c>
      <c r="L93" s="65"/>
      <c r="BB93" s="53"/>
      <c r="BC93" s="53"/>
      <c r="BD93" s="53"/>
      <c r="BE93" s="53"/>
      <c r="BF93" s="53"/>
      <c r="BG93" s="53"/>
      <c r="BH93" s="53"/>
      <c r="BI93" s="53"/>
      <c r="BJ93" s="53"/>
    </row>
    <row r="94" spans="1:62" x14ac:dyDescent="0.35">
      <c r="A94" s="63" t="s">
        <v>277</v>
      </c>
      <c r="B94" s="66"/>
      <c r="C94" s="66"/>
      <c r="D94" s="63"/>
      <c r="E94" s="61"/>
      <c r="F94" s="61"/>
      <c r="G94" s="61"/>
      <c r="H94" s="61"/>
      <c r="I94" s="63"/>
      <c r="J94" s="43">
        <f t="shared" si="4"/>
        <v>0</v>
      </c>
      <c r="K94" s="43">
        <f t="shared" si="3"/>
        <v>0</v>
      </c>
      <c r="L94" s="65"/>
      <c r="BB94" s="53"/>
      <c r="BC94" s="53"/>
      <c r="BD94" s="53"/>
      <c r="BE94" s="53"/>
      <c r="BF94" s="53"/>
      <c r="BG94" s="53"/>
      <c r="BH94" s="53"/>
      <c r="BI94" s="53"/>
      <c r="BJ94" s="53"/>
    </row>
    <row r="95" spans="1:62" x14ac:dyDescent="0.35">
      <c r="A95" s="63" t="s">
        <v>278</v>
      </c>
      <c r="B95" s="66"/>
      <c r="C95" s="66"/>
      <c r="D95" s="63"/>
      <c r="E95" s="61"/>
      <c r="F95" s="61"/>
      <c r="G95" s="61"/>
      <c r="H95" s="61"/>
      <c r="I95" s="63"/>
      <c r="J95" s="43">
        <f t="shared" si="4"/>
        <v>0</v>
      </c>
      <c r="K95" s="43">
        <f t="shared" ref="K95:K100" si="5">J95*0.8</f>
        <v>0</v>
      </c>
      <c r="L95" s="65"/>
      <c r="BB95" s="53"/>
      <c r="BC95" s="53"/>
      <c r="BD95" s="53"/>
      <c r="BE95" s="53"/>
      <c r="BF95" s="53"/>
      <c r="BG95" s="53"/>
      <c r="BH95" s="53"/>
      <c r="BI95" s="53"/>
      <c r="BJ95" s="53"/>
    </row>
    <row r="96" spans="1:62" x14ac:dyDescent="0.35">
      <c r="A96" s="63" t="s">
        <v>279</v>
      </c>
      <c r="B96" s="66"/>
      <c r="C96" s="66"/>
      <c r="D96" s="63"/>
      <c r="E96" s="61"/>
      <c r="F96" s="61"/>
      <c r="G96" s="61"/>
      <c r="H96" s="61"/>
      <c r="I96" s="63"/>
      <c r="J96" s="43">
        <f t="shared" si="4"/>
        <v>0</v>
      </c>
      <c r="K96" s="43">
        <f t="shared" si="5"/>
        <v>0</v>
      </c>
      <c r="L96" s="65"/>
      <c r="BB96" s="53"/>
      <c r="BC96" s="53"/>
      <c r="BD96" s="53"/>
      <c r="BE96" s="53"/>
      <c r="BF96" s="53"/>
      <c r="BG96" s="53"/>
      <c r="BH96" s="53"/>
      <c r="BI96" s="53"/>
      <c r="BJ96" s="53"/>
    </row>
    <row r="97" spans="1:62" x14ac:dyDescent="0.35">
      <c r="A97" s="63" t="s">
        <v>280</v>
      </c>
      <c r="B97" s="66"/>
      <c r="C97" s="66"/>
      <c r="D97" s="63"/>
      <c r="E97" s="61"/>
      <c r="F97" s="61"/>
      <c r="G97" s="61"/>
      <c r="H97" s="61"/>
      <c r="I97" s="63"/>
      <c r="J97" s="43">
        <f t="shared" si="4"/>
        <v>0</v>
      </c>
      <c r="K97" s="43">
        <f t="shared" si="5"/>
        <v>0</v>
      </c>
      <c r="L97" s="65"/>
      <c r="BB97" s="53"/>
      <c r="BC97" s="53"/>
      <c r="BD97" s="53"/>
      <c r="BE97" s="53"/>
      <c r="BF97" s="53"/>
      <c r="BG97" s="53"/>
      <c r="BH97" s="53"/>
      <c r="BI97" s="53"/>
      <c r="BJ97" s="53"/>
    </row>
    <row r="98" spans="1:62" x14ac:dyDescent="0.35">
      <c r="A98" s="63" t="s">
        <v>281</v>
      </c>
      <c r="B98" s="66"/>
      <c r="C98" s="66"/>
      <c r="D98" s="63"/>
      <c r="E98" s="61"/>
      <c r="F98" s="61"/>
      <c r="G98" s="61"/>
      <c r="H98" s="61"/>
      <c r="I98" s="63"/>
      <c r="J98" s="43">
        <f t="shared" si="4"/>
        <v>0</v>
      </c>
      <c r="K98" s="43">
        <f t="shared" si="5"/>
        <v>0</v>
      </c>
      <c r="L98" s="65"/>
      <c r="BB98" s="53"/>
      <c r="BC98" s="53"/>
      <c r="BD98" s="53"/>
      <c r="BE98" s="53"/>
      <c r="BF98" s="53"/>
      <c r="BG98" s="53"/>
      <c r="BH98" s="53"/>
      <c r="BI98" s="53"/>
      <c r="BJ98" s="53"/>
    </row>
    <row r="99" spans="1:62" x14ac:dyDescent="0.35">
      <c r="A99" s="63" t="s">
        <v>282</v>
      </c>
      <c r="B99" s="66"/>
      <c r="C99" s="66"/>
      <c r="D99" s="63"/>
      <c r="E99" s="61"/>
      <c r="F99" s="61"/>
      <c r="G99" s="61"/>
      <c r="H99" s="61"/>
      <c r="I99" s="63"/>
      <c r="J99" s="43">
        <f t="shared" si="4"/>
        <v>0</v>
      </c>
      <c r="K99" s="43">
        <f t="shared" si="5"/>
        <v>0</v>
      </c>
      <c r="L99" s="65"/>
      <c r="BB99" s="53"/>
      <c r="BC99" s="53"/>
      <c r="BD99" s="53"/>
      <c r="BE99" s="53"/>
      <c r="BF99" s="53"/>
      <c r="BG99" s="53"/>
      <c r="BH99" s="53"/>
      <c r="BI99" s="53"/>
      <c r="BJ99" s="53"/>
    </row>
    <row r="100" spans="1:62" x14ac:dyDescent="0.35">
      <c r="A100" s="63" t="s">
        <v>283</v>
      </c>
      <c r="B100" s="66"/>
      <c r="C100" s="66"/>
      <c r="D100" s="63"/>
      <c r="E100" s="61"/>
      <c r="F100" s="61"/>
      <c r="G100" s="61"/>
      <c r="H100" s="61"/>
      <c r="I100" s="63"/>
      <c r="J100" s="43">
        <f t="shared" si="4"/>
        <v>0</v>
      </c>
      <c r="K100" s="43">
        <f t="shared" si="5"/>
        <v>0</v>
      </c>
      <c r="L100" s="65"/>
      <c r="BB100" s="53"/>
      <c r="BC100" s="53"/>
      <c r="BD100" s="53"/>
      <c r="BE100" s="53"/>
      <c r="BF100" s="53"/>
      <c r="BG100" s="53"/>
      <c r="BH100" s="53"/>
      <c r="BI100" s="53"/>
      <c r="BJ100" s="53"/>
    </row>
    <row r="101" spans="1:62" x14ac:dyDescent="0.35">
      <c r="B101" s="62"/>
      <c r="C101" s="62"/>
      <c r="D101" s="62"/>
      <c r="E101" s="62"/>
      <c r="F101" s="62"/>
      <c r="G101" s="62"/>
      <c r="H101" s="62"/>
      <c r="I101" s="62"/>
      <c r="J101" s="46">
        <f>SUM(J2:J100)</f>
        <v>0</v>
      </c>
      <c r="K101" s="45">
        <f>J101*0.8</f>
        <v>0</v>
      </c>
      <c r="L101" s="62"/>
      <c r="BB101" s="53"/>
      <c r="BC101" s="53"/>
      <c r="BD101" s="53"/>
      <c r="BE101" s="53"/>
      <c r="BF101" s="53"/>
      <c r="BG101" s="53"/>
      <c r="BH101" s="53"/>
      <c r="BI101" s="53"/>
      <c r="BJ101" s="53"/>
    </row>
    <row r="102" spans="1:62" x14ac:dyDescent="0.35">
      <c r="B102" s="62"/>
      <c r="C102" s="62"/>
      <c r="D102" s="62"/>
      <c r="E102" s="62"/>
      <c r="F102" s="62"/>
      <c r="G102" s="62"/>
      <c r="H102" s="62"/>
      <c r="I102" s="62"/>
      <c r="L102" s="62"/>
      <c r="BB102" s="53"/>
      <c r="BC102" s="53"/>
      <c r="BD102" s="53"/>
      <c r="BE102" s="53"/>
      <c r="BF102" s="53"/>
      <c r="BG102" s="53"/>
      <c r="BH102" s="53"/>
      <c r="BI102" s="53"/>
      <c r="BJ102" s="53"/>
    </row>
    <row r="103" spans="1:62" x14ac:dyDescent="0.35">
      <c r="B103" s="62"/>
      <c r="C103" s="62"/>
      <c r="D103" s="62"/>
      <c r="E103" s="62"/>
      <c r="F103" s="62"/>
      <c r="G103" s="62"/>
      <c r="H103" s="62"/>
      <c r="I103" s="62"/>
      <c r="L103" s="62"/>
    </row>
    <row r="104" spans="1:62" x14ac:dyDescent="0.35">
      <c r="B104" s="62"/>
      <c r="C104" s="62"/>
      <c r="D104" s="62"/>
      <c r="E104" s="62"/>
      <c r="F104" s="62"/>
      <c r="G104" s="62"/>
      <c r="H104" s="62"/>
      <c r="I104" s="62"/>
      <c r="L104" s="62"/>
    </row>
    <row r="105" spans="1:62" x14ac:dyDescent="0.35">
      <c r="B105" s="62"/>
      <c r="C105" s="62"/>
      <c r="D105" s="62"/>
      <c r="E105" s="62"/>
      <c r="F105" s="62"/>
      <c r="G105" s="62"/>
      <c r="H105" s="62"/>
      <c r="I105" s="62"/>
      <c r="L105" s="62"/>
    </row>
    <row r="106" spans="1:62" x14ac:dyDescent="0.35">
      <c r="B106" s="62"/>
      <c r="C106" s="62"/>
      <c r="D106" s="62"/>
      <c r="E106" s="62"/>
      <c r="F106" s="62"/>
      <c r="G106" s="62"/>
      <c r="H106" s="62"/>
      <c r="I106" s="62"/>
      <c r="L106" s="62"/>
    </row>
    <row r="107" spans="1:62" x14ac:dyDescent="0.35">
      <c r="B107" s="62"/>
      <c r="C107" s="62"/>
      <c r="D107" s="62"/>
      <c r="E107" s="62"/>
      <c r="F107" s="62"/>
      <c r="G107" s="62"/>
      <c r="H107" s="62"/>
      <c r="I107" s="62"/>
      <c r="L107" s="62"/>
    </row>
    <row r="108" spans="1:62" x14ac:dyDescent="0.35">
      <c r="B108" s="62"/>
      <c r="C108" s="62"/>
      <c r="D108" s="62"/>
      <c r="E108" s="62"/>
      <c r="F108" s="62"/>
      <c r="G108" s="62"/>
      <c r="H108" s="62"/>
      <c r="I108" s="62"/>
      <c r="L108" s="62"/>
    </row>
    <row r="109" spans="1:62" x14ac:dyDescent="0.35">
      <c r="B109" s="62"/>
      <c r="C109" s="62"/>
      <c r="D109" s="62"/>
      <c r="E109" s="62"/>
      <c r="F109" s="62"/>
      <c r="G109" s="62"/>
      <c r="H109" s="62"/>
      <c r="I109" s="62"/>
      <c r="L109" s="62"/>
    </row>
    <row r="110" spans="1:62" x14ac:dyDescent="0.35">
      <c r="B110" s="62"/>
      <c r="C110" s="62"/>
      <c r="D110" s="62"/>
      <c r="E110" s="62"/>
      <c r="F110" s="62"/>
      <c r="G110" s="62"/>
      <c r="H110" s="62"/>
      <c r="I110" s="62"/>
      <c r="L110" s="62"/>
    </row>
    <row r="111" spans="1:62" x14ac:dyDescent="0.35">
      <c r="B111" s="62"/>
      <c r="C111" s="62"/>
      <c r="D111" s="62"/>
      <c r="E111" s="62"/>
      <c r="F111" s="62"/>
      <c r="G111" s="62"/>
      <c r="H111" s="62"/>
      <c r="I111" s="62"/>
      <c r="L111" s="62"/>
    </row>
    <row r="112" spans="1:62" x14ac:dyDescent="0.35">
      <c r="B112" s="62"/>
      <c r="C112" s="62"/>
      <c r="D112" s="62"/>
      <c r="E112" s="62"/>
      <c r="F112" s="62"/>
      <c r="G112" s="62"/>
      <c r="H112" s="62"/>
      <c r="I112" s="62"/>
      <c r="L112" s="62"/>
    </row>
    <row r="113" spans="2:12" x14ac:dyDescent="0.35">
      <c r="B113" s="62"/>
      <c r="C113" s="62"/>
      <c r="D113" s="62"/>
      <c r="E113" s="62"/>
      <c r="F113" s="62"/>
      <c r="G113" s="62"/>
      <c r="H113" s="62"/>
      <c r="I113" s="62"/>
      <c r="L113" s="62"/>
    </row>
    <row r="114" spans="2:12" x14ac:dyDescent="0.35">
      <c r="B114" s="62"/>
      <c r="C114" s="62"/>
      <c r="D114" s="62"/>
      <c r="E114" s="62"/>
      <c r="F114" s="62"/>
      <c r="G114" s="62"/>
      <c r="H114" s="62"/>
      <c r="I114" s="62"/>
      <c r="L114" s="62"/>
    </row>
    <row r="115" spans="2:12" x14ac:dyDescent="0.35">
      <c r="B115" s="62"/>
      <c r="C115" s="62"/>
      <c r="D115" s="62"/>
      <c r="E115" s="62"/>
      <c r="F115" s="62"/>
      <c r="G115" s="62"/>
      <c r="H115" s="62"/>
      <c r="I115" s="62"/>
      <c r="L115" s="62"/>
    </row>
    <row r="116" spans="2:12" x14ac:dyDescent="0.35">
      <c r="B116" s="62"/>
      <c r="C116" s="62"/>
      <c r="D116" s="62"/>
      <c r="E116" s="62"/>
      <c r="F116" s="62"/>
      <c r="G116" s="62"/>
      <c r="H116" s="62"/>
      <c r="I116" s="62"/>
      <c r="L116" s="62"/>
    </row>
    <row r="117" spans="2:12" x14ac:dyDescent="0.35">
      <c r="B117" s="62"/>
      <c r="C117" s="62"/>
      <c r="D117" s="62"/>
      <c r="E117" s="62"/>
      <c r="F117" s="62"/>
      <c r="G117" s="62"/>
      <c r="H117" s="62"/>
      <c r="I117" s="62"/>
      <c r="L117" s="62"/>
    </row>
    <row r="118" spans="2:12" x14ac:dyDescent="0.35">
      <c r="B118" s="62"/>
      <c r="C118" s="62"/>
      <c r="D118" s="62"/>
      <c r="E118" s="62"/>
      <c r="F118" s="62"/>
      <c r="G118" s="62"/>
      <c r="H118" s="62"/>
      <c r="I118" s="62"/>
      <c r="L118" s="62"/>
    </row>
    <row r="119" spans="2:12" x14ac:dyDescent="0.35">
      <c r="B119" s="62"/>
      <c r="C119" s="62"/>
      <c r="D119" s="62"/>
      <c r="E119" s="62"/>
      <c r="F119" s="62"/>
      <c r="G119" s="62"/>
      <c r="H119" s="62"/>
      <c r="I119" s="62"/>
      <c r="L119" s="62"/>
    </row>
    <row r="120" spans="2:12" x14ac:dyDescent="0.35">
      <c r="B120" s="62"/>
      <c r="C120" s="62"/>
      <c r="D120" s="62"/>
      <c r="E120" s="62"/>
      <c r="F120" s="62"/>
      <c r="G120" s="62"/>
      <c r="H120" s="62"/>
      <c r="I120" s="62"/>
      <c r="L120" s="62"/>
    </row>
    <row r="121" spans="2:12" x14ac:dyDescent="0.35">
      <c r="B121" s="62"/>
      <c r="C121" s="62"/>
      <c r="D121" s="62"/>
      <c r="E121" s="62"/>
      <c r="F121" s="62"/>
      <c r="G121" s="62"/>
      <c r="H121" s="62"/>
      <c r="I121" s="62"/>
      <c r="L121" s="62"/>
    </row>
    <row r="122" spans="2:12" x14ac:dyDescent="0.35">
      <c r="B122" s="62"/>
      <c r="C122" s="62"/>
      <c r="D122" s="62"/>
      <c r="E122" s="62"/>
      <c r="F122" s="62"/>
      <c r="G122" s="62"/>
      <c r="H122" s="62"/>
      <c r="I122" s="62"/>
      <c r="L122" s="62"/>
    </row>
    <row r="123" spans="2:12" x14ac:dyDescent="0.35">
      <c r="B123" s="62"/>
      <c r="C123" s="62"/>
      <c r="D123" s="62"/>
      <c r="E123" s="62"/>
      <c r="F123" s="62"/>
      <c r="G123" s="62"/>
      <c r="H123" s="62"/>
      <c r="I123" s="62"/>
      <c r="L123" s="62"/>
    </row>
    <row r="124" spans="2:12" x14ac:dyDescent="0.35">
      <c r="B124" s="62"/>
      <c r="C124" s="62"/>
      <c r="D124" s="62"/>
      <c r="E124" s="62"/>
      <c r="F124" s="62"/>
      <c r="G124" s="62"/>
      <c r="H124" s="62"/>
      <c r="I124" s="62"/>
      <c r="L124" s="62"/>
    </row>
    <row r="125" spans="2:12" x14ac:dyDescent="0.35">
      <c r="B125" s="62"/>
      <c r="C125" s="62"/>
      <c r="D125" s="62"/>
      <c r="E125" s="62"/>
      <c r="F125" s="62"/>
      <c r="G125" s="62"/>
      <c r="H125" s="62"/>
      <c r="I125" s="62"/>
      <c r="L125" s="62"/>
    </row>
    <row r="126" spans="2:12" x14ac:dyDescent="0.35">
      <c r="B126" s="62"/>
      <c r="C126" s="62"/>
      <c r="D126" s="62"/>
      <c r="E126" s="62"/>
      <c r="F126" s="62"/>
      <c r="G126" s="62"/>
      <c r="H126" s="62"/>
      <c r="I126" s="62"/>
      <c r="L126" s="62"/>
    </row>
    <row r="127" spans="2:12" x14ac:dyDescent="0.35">
      <c r="B127" s="62"/>
      <c r="C127" s="62"/>
      <c r="D127" s="62"/>
      <c r="E127" s="62"/>
      <c r="F127" s="62"/>
      <c r="G127" s="62"/>
      <c r="H127" s="62"/>
      <c r="I127" s="62"/>
      <c r="L127" s="62"/>
    </row>
    <row r="128" spans="2:12" x14ac:dyDescent="0.35">
      <c r="B128" s="62"/>
      <c r="C128" s="62"/>
      <c r="D128" s="62"/>
      <c r="E128" s="62"/>
      <c r="F128" s="62"/>
      <c r="G128" s="62"/>
      <c r="H128" s="62"/>
      <c r="I128" s="62"/>
      <c r="L128" s="62"/>
    </row>
    <row r="129" spans="2:12" x14ac:dyDescent="0.35">
      <c r="B129" s="62"/>
      <c r="C129" s="62"/>
      <c r="D129" s="62"/>
      <c r="E129" s="62"/>
      <c r="F129" s="62"/>
      <c r="G129" s="62"/>
      <c r="H129" s="62"/>
      <c r="I129" s="62"/>
      <c r="L129" s="62"/>
    </row>
    <row r="130" spans="2:12" x14ac:dyDescent="0.35">
      <c r="B130" s="62"/>
      <c r="C130" s="62"/>
      <c r="D130" s="62"/>
      <c r="E130" s="62"/>
      <c r="F130" s="62"/>
      <c r="G130" s="62"/>
      <c r="H130" s="62"/>
      <c r="I130" s="62"/>
      <c r="L130" s="62"/>
    </row>
    <row r="131" spans="2:12" x14ac:dyDescent="0.35">
      <c r="B131" s="62"/>
      <c r="C131" s="62"/>
      <c r="D131" s="62"/>
      <c r="E131" s="62"/>
      <c r="F131" s="62"/>
      <c r="G131" s="62"/>
      <c r="H131" s="62"/>
      <c r="I131" s="62"/>
      <c r="L131" s="62"/>
    </row>
    <row r="132" spans="2:12" x14ac:dyDescent="0.35">
      <c r="B132" s="62"/>
      <c r="C132" s="62"/>
      <c r="D132" s="62"/>
      <c r="E132" s="62"/>
      <c r="F132" s="62"/>
      <c r="G132" s="62"/>
      <c r="H132" s="62"/>
      <c r="I132" s="62"/>
      <c r="L132" s="62"/>
    </row>
    <row r="133" spans="2:12" x14ac:dyDescent="0.35">
      <c r="B133" s="62"/>
      <c r="C133" s="62"/>
      <c r="D133" s="62"/>
      <c r="E133" s="62"/>
      <c r="F133" s="62"/>
      <c r="G133" s="62"/>
      <c r="H133" s="62"/>
      <c r="I133" s="62"/>
      <c r="L133" s="62"/>
    </row>
    <row r="134" spans="2:12" x14ac:dyDescent="0.35">
      <c r="B134" s="62"/>
      <c r="C134" s="62"/>
      <c r="D134" s="62"/>
      <c r="E134" s="62"/>
      <c r="F134" s="62"/>
      <c r="G134" s="62"/>
      <c r="H134" s="62"/>
      <c r="I134" s="62"/>
      <c r="L134" s="62"/>
    </row>
    <row r="135" spans="2:12" x14ac:dyDescent="0.35">
      <c r="B135" s="62"/>
      <c r="C135" s="62"/>
      <c r="D135" s="62"/>
      <c r="E135" s="62"/>
      <c r="F135" s="62"/>
      <c r="G135" s="62"/>
      <c r="H135" s="62"/>
      <c r="I135" s="62"/>
      <c r="L135" s="62"/>
    </row>
    <row r="136" spans="2:12" x14ac:dyDescent="0.35">
      <c r="B136" s="62"/>
      <c r="C136" s="62"/>
      <c r="D136" s="62"/>
      <c r="E136" s="62"/>
      <c r="F136" s="62"/>
      <c r="G136" s="62"/>
      <c r="H136" s="62"/>
      <c r="I136" s="62"/>
      <c r="L136" s="62"/>
    </row>
    <row r="137" spans="2:12" x14ac:dyDescent="0.35">
      <c r="B137" s="62"/>
      <c r="C137" s="62"/>
      <c r="D137" s="62"/>
      <c r="E137" s="62"/>
      <c r="F137" s="62"/>
      <c r="G137" s="62"/>
      <c r="H137" s="62"/>
      <c r="I137" s="62"/>
      <c r="L137" s="62"/>
    </row>
    <row r="138" spans="2:12" x14ac:dyDescent="0.35">
      <c r="B138" s="62"/>
      <c r="C138" s="62"/>
      <c r="D138" s="62"/>
      <c r="E138" s="62"/>
      <c r="F138" s="62"/>
      <c r="G138" s="62"/>
      <c r="H138" s="62"/>
      <c r="I138" s="62"/>
      <c r="L138" s="62"/>
    </row>
    <row r="139" spans="2:12" x14ac:dyDescent="0.35">
      <c r="B139" s="62"/>
      <c r="C139" s="62"/>
      <c r="D139" s="62"/>
      <c r="E139" s="62"/>
      <c r="F139" s="62"/>
      <c r="G139" s="62"/>
      <c r="H139" s="62"/>
      <c r="I139" s="62"/>
      <c r="L139" s="62"/>
    </row>
    <row r="140" spans="2:12" x14ac:dyDescent="0.35">
      <c r="B140" s="62"/>
      <c r="C140" s="62"/>
      <c r="D140" s="62"/>
      <c r="E140" s="62"/>
      <c r="F140" s="62"/>
      <c r="G140" s="62"/>
      <c r="H140" s="62"/>
      <c r="I140" s="62"/>
      <c r="L140" s="62"/>
    </row>
    <row r="141" spans="2:12" x14ac:dyDescent="0.35">
      <c r="B141" s="62"/>
      <c r="C141" s="62"/>
      <c r="D141" s="62"/>
      <c r="E141" s="62"/>
      <c r="F141" s="62"/>
      <c r="G141" s="62"/>
      <c r="H141" s="62"/>
      <c r="I141" s="62"/>
      <c r="L141" s="62"/>
    </row>
    <row r="142" spans="2:12" x14ac:dyDescent="0.35">
      <c r="B142" s="62"/>
      <c r="C142" s="62"/>
      <c r="D142" s="62"/>
      <c r="E142" s="62"/>
      <c r="F142" s="62"/>
      <c r="G142" s="62"/>
      <c r="H142" s="62"/>
      <c r="I142" s="62"/>
      <c r="L142" s="62"/>
    </row>
    <row r="143" spans="2:12" x14ac:dyDescent="0.35">
      <c r="B143" s="62"/>
      <c r="C143" s="62"/>
      <c r="D143" s="62"/>
      <c r="E143" s="62"/>
      <c r="F143" s="62"/>
      <c r="G143" s="62"/>
      <c r="H143" s="62"/>
      <c r="I143" s="62"/>
      <c r="L143" s="62"/>
    </row>
    <row r="144" spans="2:12" x14ac:dyDescent="0.35">
      <c r="B144" s="62"/>
      <c r="C144" s="62"/>
      <c r="D144" s="62"/>
      <c r="E144" s="62"/>
      <c r="F144" s="62"/>
      <c r="G144" s="62"/>
      <c r="H144" s="62"/>
      <c r="I144" s="62"/>
      <c r="L144" s="62"/>
    </row>
    <row r="145" spans="2:12" x14ac:dyDescent="0.35">
      <c r="B145" s="62"/>
      <c r="C145" s="62"/>
      <c r="D145" s="62"/>
      <c r="E145" s="62"/>
      <c r="F145" s="62"/>
      <c r="G145" s="62"/>
      <c r="H145" s="62"/>
      <c r="I145" s="62"/>
      <c r="L145" s="62"/>
    </row>
    <row r="146" spans="2:12" x14ac:dyDescent="0.35">
      <c r="B146" s="62"/>
      <c r="C146" s="62"/>
      <c r="D146" s="62"/>
      <c r="E146" s="62"/>
      <c r="F146" s="62"/>
      <c r="G146" s="62"/>
      <c r="H146" s="62"/>
      <c r="I146" s="62"/>
      <c r="L146" s="62"/>
    </row>
    <row r="147" spans="2:12" x14ac:dyDescent="0.35">
      <c r="B147" s="62"/>
      <c r="C147" s="62"/>
      <c r="D147" s="62"/>
      <c r="E147" s="62"/>
      <c r="F147" s="62"/>
      <c r="G147" s="62"/>
      <c r="H147" s="62"/>
      <c r="I147" s="62"/>
      <c r="L147" s="62"/>
    </row>
    <row r="148" spans="2:12" x14ac:dyDescent="0.35">
      <c r="B148" s="62"/>
      <c r="C148" s="62"/>
      <c r="D148" s="62"/>
      <c r="E148" s="62"/>
      <c r="F148" s="62"/>
      <c r="G148" s="62"/>
      <c r="H148" s="62"/>
      <c r="I148" s="62"/>
      <c r="L148" s="62"/>
    </row>
    <row r="149" spans="2:12" x14ac:dyDescent="0.35">
      <c r="B149" s="62"/>
      <c r="C149" s="62"/>
      <c r="D149" s="62"/>
      <c r="E149" s="62"/>
      <c r="F149" s="62"/>
      <c r="G149" s="62"/>
      <c r="H149" s="62"/>
      <c r="I149" s="62"/>
      <c r="L149" s="62"/>
    </row>
    <row r="150" spans="2:12" x14ac:dyDescent="0.35">
      <c r="B150" s="62"/>
      <c r="C150" s="62"/>
      <c r="D150" s="62"/>
      <c r="E150" s="62"/>
      <c r="F150" s="62"/>
      <c r="G150" s="62"/>
      <c r="H150" s="62"/>
      <c r="I150" s="62"/>
      <c r="L150" s="62"/>
    </row>
    <row r="151" spans="2:12" x14ac:dyDescent="0.35">
      <c r="B151" s="62"/>
      <c r="C151" s="62"/>
      <c r="D151" s="62"/>
      <c r="E151" s="62"/>
      <c r="F151" s="62"/>
      <c r="G151" s="62"/>
      <c r="H151" s="62"/>
      <c r="I151" s="62"/>
      <c r="L151" s="62"/>
    </row>
    <row r="152" spans="2:12" x14ac:dyDescent="0.35">
      <c r="B152" s="62"/>
      <c r="C152" s="62"/>
      <c r="D152" s="62"/>
      <c r="E152" s="62"/>
      <c r="F152" s="62"/>
      <c r="G152" s="62"/>
      <c r="H152" s="62"/>
      <c r="I152" s="62"/>
      <c r="L152" s="62"/>
    </row>
    <row r="153" spans="2:12" x14ac:dyDescent="0.35">
      <c r="B153" s="62"/>
      <c r="C153" s="62"/>
      <c r="D153" s="62"/>
      <c r="E153" s="62"/>
      <c r="F153" s="62"/>
      <c r="G153" s="62"/>
      <c r="H153" s="62"/>
      <c r="I153" s="62"/>
      <c r="L153" s="62"/>
    </row>
    <row r="154" spans="2:12" x14ac:dyDescent="0.35">
      <c r="B154" s="62"/>
      <c r="C154" s="62"/>
      <c r="D154" s="62"/>
      <c r="E154" s="62"/>
      <c r="F154" s="62"/>
      <c r="G154" s="62"/>
      <c r="H154" s="62"/>
      <c r="I154" s="62"/>
      <c r="L154" s="62"/>
    </row>
    <row r="155" spans="2:12" x14ac:dyDescent="0.35">
      <c r="B155" s="62"/>
      <c r="C155" s="62"/>
      <c r="D155" s="62"/>
      <c r="E155" s="62"/>
      <c r="F155" s="62"/>
      <c r="G155" s="62"/>
      <c r="H155" s="62"/>
      <c r="I155" s="62"/>
      <c r="L155" s="62"/>
    </row>
    <row r="156" spans="2:12" x14ac:dyDescent="0.35">
      <c r="B156" s="62"/>
      <c r="C156" s="62"/>
      <c r="D156" s="62"/>
      <c r="E156" s="62"/>
      <c r="F156" s="62"/>
      <c r="G156" s="62"/>
      <c r="H156" s="62"/>
      <c r="I156" s="62"/>
      <c r="L156" s="62"/>
    </row>
    <row r="157" spans="2:12" x14ac:dyDescent="0.35">
      <c r="B157" s="62"/>
      <c r="C157" s="62"/>
      <c r="D157" s="62"/>
      <c r="E157" s="62"/>
      <c r="F157" s="62"/>
      <c r="G157" s="62"/>
      <c r="H157" s="62"/>
      <c r="I157" s="62"/>
      <c r="L157" s="62"/>
    </row>
    <row r="158" spans="2:12" x14ac:dyDescent="0.35">
      <c r="B158" s="62"/>
      <c r="C158" s="62"/>
      <c r="D158" s="62"/>
      <c r="E158" s="62"/>
      <c r="F158" s="62"/>
      <c r="G158" s="62"/>
      <c r="H158" s="62"/>
      <c r="I158" s="62"/>
      <c r="L158" s="62"/>
    </row>
    <row r="159" spans="2:12" x14ac:dyDescent="0.35">
      <c r="B159" s="62"/>
      <c r="C159" s="62"/>
      <c r="D159" s="62"/>
      <c r="E159" s="62"/>
      <c r="F159" s="62"/>
      <c r="G159" s="62"/>
      <c r="H159" s="62"/>
      <c r="I159" s="62"/>
      <c r="L159" s="62"/>
    </row>
    <row r="160" spans="2:12" x14ac:dyDescent="0.35">
      <c r="B160" s="62"/>
      <c r="C160" s="62"/>
      <c r="D160" s="62"/>
      <c r="E160" s="62"/>
      <c r="F160" s="62"/>
      <c r="G160" s="62"/>
      <c r="H160" s="62"/>
      <c r="I160" s="62"/>
      <c r="L160" s="62"/>
    </row>
    <row r="161" spans="2:12" x14ac:dyDescent="0.35">
      <c r="B161" s="62"/>
      <c r="C161" s="62"/>
      <c r="D161" s="62"/>
      <c r="E161" s="62"/>
      <c r="F161" s="62"/>
      <c r="G161" s="62"/>
      <c r="H161" s="62"/>
      <c r="I161" s="62"/>
      <c r="L161" s="62"/>
    </row>
    <row r="162" spans="2:12" x14ac:dyDescent="0.35">
      <c r="B162" s="62"/>
      <c r="C162" s="62"/>
      <c r="D162" s="62"/>
      <c r="E162" s="62"/>
      <c r="F162" s="62"/>
      <c r="G162" s="62"/>
      <c r="H162" s="62"/>
      <c r="I162" s="62"/>
      <c r="L162" s="62"/>
    </row>
    <row r="163" spans="2:12" x14ac:dyDescent="0.35">
      <c r="B163" s="62"/>
      <c r="C163" s="62"/>
      <c r="D163" s="62"/>
      <c r="E163" s="62"/>
      <c r="F163" s="62"/>
      <c r="G163" s="62"/>
      <c r="H163" s="62"/>
      <c r="I163" s="62"/>
      <c r="L163" s="62"/>
    </row>
    <row r="164" spans="2:12" x14ac:dyDescent="0.35">
      <c r="B164" s="62"/>
      <c r="C164" s="62"/>
      <c r="D164" s="62"/>
      <c r="E164" s="62"/>
      <c r="F164" s="62"/>
      <c r="G164" s="62"/>
      <c r="H164" s="62"/>
      <c r="I164" s="62"/>
      <c r="L164" s="62"/>
    </row>
    <row r="165" spans="2:12" x14ac:dyDescent="0.35">
      <c r="B165" s="62"/>
      <c r="C165" s="62"/>
      <c r="D165" s="62"/>
      <c r="E165" s="62"/>
      <c r="F165" s="62"/>
      <c r="G165" s="62"/>
      <c r="H165" s="62"/>
      <c r="I165" s="62"/>
      <c r="L165" s="62"/>
    </row>
    <row r="166" spans="2:12" x14ac:dyDescent="0.35">
      <c r="B166" s="62"/>
      <c r="C166" s="62"/>
      <c r="D166" s="62"/>
      <c r="E166" s="62"/>
      <c r="F166" s="62"/>
      <c r="G166" s="62"/>
      <c r="H166" s="62"/>
      <c r="I166" s="62"/>
      <c r="L166" s="62"/>
    </row>
    <row r="167" spans="2:12" x14ac:dyDescent="0.35">
      <c r="B167" s="62"/>
      <c r="C167" s="62"/>
      <c r="D167" s="62"/>
      <c r="E167" s="62"/>
      <c r="F167" s="62"/>
      <c r="G167" s="62"/>
      <c r="H167" s="62"/>
      <c r="I167" s="62"/>
      <c r="L167" s="62"/>
    </row>
    <row r="168" spans="2:12" x14ac:dyDescent="0.35">
      <c r="B168" s="62"/>
      <c r="C168" s="62"/>
      <c r="D168" s="62"/>
      <c r="E168" s="62"/>
      <c r="F168" s="62"/>
      <c r="G168" s="62"/>
      <c r="H168" s="62"/>
      <c r="I168" s="62"/>
      <c r="L168" s="62"/>
    </row>
    <row r="169" spans="2:12" x14ac:dyDescent="0.35">
      <c r="B169" s="62"/>
      <c r="C169" s="62"/>
      <c r="D169" s="62"/>
      <c r="E169" s="62"/>
      <c r="F169" s="62"/>
      <c r="G169" s="62"/>
      <c r="H169" s="62"/>
      <c r="I169" s="62"/>
      <c r="L169" s="62"/>
    </row>
    <row r="170" spans="2:12" x14ac:dyDescent="0.35">
      <c r="B170" s="62"/>
      <c r="C170" s="62"/>
      <c r="D170" s="62"/>
      <c r="E170" s="62"/>
      <c r="F170" s="62"/>
      <c r="G170" s="62"/>
      <c r="H170" s="62"/>
      <c r="I170" s="62"/>
      <c r="L170" s="62"/>
    </row>
    <row r="171" spans="2:12" x14ac:dyDescent="0.35">
      <c r="B171" s="62"/>
      <c r="C171" s="62"/>
      <c r="D171" s="62"/>
      <c r="E171" s="62"/>
      <c r="F171" s="62"/>
      <c r="G171" s="62"/>
      <c r="H171" s="62"/>
      <c r="I171" s="62"/>
      <c r="L171" s="62"/>
    </row>
    <row r="172" spans="2:12" x14ac:dyDescent="0.35">
      <c r="B172" s="62"/>
      <c r="C172" s="62"/>
      <c r="D172" s="62"/>
      <c r="E172" s="62"/>
      <c r="F172" s="62"/>
      <c r="G172" s="62"/>
      <c r="H172" s="62"/>
      <c r="I172" s="62"/>
      <c r="L172" s="62"/>
    </row>
    <row r="173" spans="2:12" x14ac:dyDescent="0.35">
      <c r="B173" s="62"/>
      <c r="C173" s="62"/>
      <c r="D173" s="62"/>
      <c r="E173" s="62"/>
      <c r="F173" s="62"/>
      <c r="G173" s="62"/>
      <c r="H173" s="62"/>
      <c r="I173" s="62"/>
      <c r="L173" s="62"/>
    </row>
    <row r="174" spans="2:12" x14ac:dyDescent="0.35">
      <c r="B174" s="62"/>
      <c r="C174" s="62"/>
      <c r="D174" s="62"/>
      <c r="E174" s="62"/>
      <c r="F174" s="62"/>
      <c r="G174" s="62"/>
      <c r="H174" s="62"/>
      <c r="I174" s="62"/>
      <c r="L174" s="62"/>
    </row>
    <row r="175" spans="2:12" x14ac:dyDescent="0.35">
      <c r="B175" s="62"/>
      <c r="C175" s="62"/>
      <c r="D175" s="62"/>
      <c r="E175" s="62"/>
      <c r="F175" s="62"/>
      <c r="G175" s="62"/>
      <c r="H175" s="62"/>
      <c r="I175" s="62"/>
      <c r="L175" s="62"/>
    </row>
    <row r="176" spans="2:12" x14ac:dyDescent="0.35">
      <c r="B176" s="62"/>
      <c r="C176" s="62"/>
      <c r="D176" s="62"/>
      <c r="E176" s="62"/>
      <c r="F176" s="62"/>
      <c r="G176" s="62"/>
      <c r="H176" s="62"/>
      <c r="I176" s="62"/>
      <c r="L176" s="62"/>
    </row>
    <row r="177" spans="2:12" x14ac:dyDescent="0.35">
      <c r="B177" s="62"/>
      <c r="C177" s="62"/>
      <c r="D177" s="62"/>
      <c r="E177" s="62"/>
      <c r="F177" s="62"/>
      <c r="G177" s="62"/>
      <c r="H177" s="62"/>
      <c r="I177" s="62"/>
      <c r="L177" s="62"/>
    </row>
    <row r="178" spans="2:12" x14ac:dyDescent="0.35">
      <c r="B178" s="62"/>
      <c r="C178" s="62"/>
      <c r="D178" s="62"/>
      <c r="E178" s="62"/>
      <c r="F178" s="62"/>
      <c r="G178" s="62"/>
      <c r="H178" s="62"/>
      <c r="I178" s="62"/>
      <c r="L178" s="62"/>
    </row>
    <row r="179" spans="2:12" x14ac:dyDescent="0.35">
      <c r="B179" s="62"/>
      <c r="C179" s="62"/>
      <c r="D179" s="62"/>
      <c r="E179" s="62"/>
      <c r="F179" s="62"/>
      <c r="G179" s="62"/>
      <c r="H179" s="62"/>
      <c r="I179" s="62"/>
      <c r="L179" s="62"/>
    </row>
    <row r="180" spans="2:12" x14ac:dyDescent="0.35">
      <c r="B180" s="62"/>
      <c r="C180" s="62"/>
      <c r="D180" s="62"/>
      <c r="E180" s="62"/>
      <c r="F180" s="62"/>
      <c r="G180" s="62"/>
      <c r="H180" s="62"/>
      <c r="I180" s="62"/>
      <c r="L180" s="62"/>
    </row>
    <row r="181" spans="2:12" x14ac:dyDescent="0.35">
      <c r="B181" s="62"/>
      <c r="C181" s="62"/>
      <c r="D181" s="62"/>
      <c r="E181" s="62"/>
      <c r="F181" s="62"/>
      <c r="G181" s="62"/>
      <c r="H181" s="62"/>
      <c r="I181" s="62"/>
      <c r="L181" s="62"/>
    </row>
    <row r="182" spans="2:12" x14ac:dyDescent="0.35">
      <c r="B182" s="62"/>
      <c r="C182" s="62"/>
      <c r="D182" s="62"/>
      <c r="E182" s="62"/>
      <c r="F182" s="62"/>
      <c r="G182" s="62"/>
      <c r="H182" s="62"/>
      <c r="I182" s="62"/>
      <c r="L182" s="62"/>
    </row>
    <row r="183" spans="2:12" x14ac:dyDescent="0.35">
      <c r="B183" s="62"/>
      <c r="C183" s="62"/>
      <c r="D183" s="62"/>
      <c r="E183" s="62"/>
      <c r="F183" s="62"/>
      <c r="G183" s="62"/>
      <c r="H183" s="62"/>
      <c r="I183" s="62"/>
      <c r="L183" s="62"/>
    </row>
    <row r="184" spans="2:12" x14ac:dyDescent="0.35">
      <c r="B184" s="62"/>
      <c r="C184" s="62"/>
      <c r="D184" s="62"/>
      <c r="E184" s="62"/>
      <c r="F184" s="62"/>
      <c r="G184" s="62"/>
      <c r="H184" s="62"/>
      <c r="I184" s="62"/>
      <c r="L184" s="62"/>
    </row>
    <row r="185" spans="2:12" x14ac:dyDescent="0.35">
      <c r="B185" s="62"/>
      <c r="C185" s="62"/>
      <c r="D185" s="62"/>
      <c r="E185" s="62"/>
      <c r="F185" s="62"/>
      <c r="G185" s="62"/>
      <c r="H185" s="62"/>
      <c r="I185" s="62"/>
      <c r="L185" s="62"/>
    </row>
    <row r="186" spans="2:12" x14ac:dyDescent="0.35">
      <c r="B186" s="62"/>
      <c r="C186" s="62"/>
      <c r="D186" s="62"/>
      <c r="E186" s="62"/>
      <c r="F186" s="62"/>
      <c r="G186" s="62"/>
      <c r="H186" s="62"/>
      <c r="I186" s="62"/>
      <c r="L186" s="62"/>
    </row>
    <row r="187" spans="2:12" x14ac:dyDescent="0.35">
      <c r="B187" s="62"/>
      <c r="C187" s="62"/>
      <c r="D187" s="62"/>
      <c r="E187" s="62"/>
      <c r="F187" s="62"/>
      <c r="G187" s="62"/>
      <c r="H187" s="62"/>
      <c r="I187" s="62"/>
      <c r="L187" s="62"/>
    </row>
    <row r="188" spans="2:12" x14ac:dyDescent="0.35">
      <c r="B188" s="62"/>
      <c r="C188" s="62"/>
      <c r="D188" s="62"/>
      <c r="E188" s="62"/>
      <c r="F188" s="62"/>
      <c r="G188" s="62"/>
      <c r="H188" s="62"/>
      <c r="I188" s="62"/>
      <c r="L188" s="62"/>
    </row>
    <row r="189" spans="2:12" x14ac:dyDescent="0.35">
      <c r="B189" s="62"/>
      <c r="C189" s="62"/>
      <c r="D189" s="62"/>
      <c r="E189" s="62"/>
      <c r="F189" s="62"/>
      <c r="G189" s="62"/>
      <c r="H189" s="62"/>
      <c r="I189" s="62"/>
      <c r="L189" s="62"/>
    </row>
    <row r="190" spans="2:12" x14ac:dyDescent="0.35">
      <c r="B190" s="62"/>
      <c r="C190" s="62"/>
      <c r="D190" s="62"/>
      <c r="E190" s="62"/>
      <c r="F190" s="62"/>
      <c r="G190" s="62"/>
      <c r="H190" s="62"/>
      <c r="I190" s="62"/>
      <c r="L190" s="62"/>
    </row>
    <row r="191" spans="2:12" x14ac:dyDescent="0.35">
      <c r="B191" s="62"/>
      <c r="C191" s="62"/>
      <c r="D191" s="62"/>
      <c r="E191" s="62"/>
      <c r="F191" s="62"/>
      <c r="G191" s="62"/>
      <c r="H191" s="62"/>
      <c r="I191" s="62"/>
      <c r="L191" s="62"/>
    </row>
    <row r="192" spans="2:12" x14ac:dyDescent="0.35">
      <c r="B192" s="62"/>
      <c r="C192" s="62"/>
      <c r="D192" s="62"/>
      <c r="E192" s="62"/>
      <c r="F192" s="62"/>
      <c r="G192" s="62"/>
      <c r="H192" s="62"/>
      <c r="I192" s="62"/>
      <c r="L192" s="62"/>
    </row>
    <row r="193" spans="2:12" x14ac:dyDescent="0.35">
      <c r="B193" s="62"/>
      <c r="C193" s="62"/>
      <c r="D193" s="62"/>
      <c r="E193" s="62"/>
      <c r="F193" s="62"/>
      <c r="G193" s="62"/>
      <c r="H193" s="62"/>
      <c r="I193" s="62"/>
      <c r="L193" s="62"/>
    </row>
    <row r="194" spans="2:12" x14ac:dyDescent="0.35">
      <c r="B194" s="62"/>
      <c r="C194" s="62"/>
      <c r="D194" s="62"/>
      <c r="E194" s="62"/>
      <c r="F194" s="62"/>
      <c r="G194" s="62"/>
      <c r="H194" s="62"/>
      <c r="I194" s="62"/>
      <c r="L194" s="62"/>
    </row>
    <row r="195" spans="2:12" x14ac:dyDescent="0.35">
      <c r="B195" s="62"/>
      <c r="C195" s="62"/>
      <c r="D195" s="62"/>
      <c r="E195" s="62"/>
      <c r="F195" s="62"/>
      <c r="G195" s="62"/>
      <c r="H195" s="62"/>
      <c r="I195" s="62"/>
      <c r="L195" s="62"/>
    </row>
    <row r="196" spans="2:12" x14ac:dyDescent="0.35">
      <c r="B196" s="62"/>
      <c r="C196" s="62"/>
      <c r="D196" s="62"/>
      <c r="E196" s="62"/>
      <c r="F196" s="62"/>
      <c r="G196" s="62"/>
      <c r="H196" s="62"/>
      <c r="I196" s="62"/>
      <c r="L196" s="62"/>
    </row>
    <row r="197" spans="2:12" x14ac:dyDescent="0.35">
      <c r="B197" s="62"/>
      <c r="C197" s="62"/>
      <c r="D197" s="62"/>
      <c r="E197" s="62"/>
      <c r="F197" s="62"/>
      <c r="G197" s="62"/>
      <c r="H197" s="62"/>
      <c r="I197" s="62"/>
      <c r="L197" s="62"/>
    </row>
    <row r="198" spans="2:12" x14ac:dyDescent="0.35">
      <c r="B198" s="62"/>
      <c r="C198" s="62"/>
      <c r="D198" s="62"/>
      <c r="E198" s="62"/>
      <c r="F198" s="62"/>
      <c r="G198" s="62"/>
      <c r="H198" s="62"/>
      <c r="I198" s="62"/>
      <c r="L198" s="62"/>
    </row>
    <row r="199" spans="2:12" x14ac:dyDescent="0.35">
      <c r="B199" s="62"/>
      <c r="C199" s="62"/>
      <c r="D199" s="62"/>
      <c r="E199" s="62"/>
      <c r="F199" s="62"/>
      <c r="G199" s="62"/>
      <c r="H199" s="62"/>
      <c r="I199" s="62"/>
      <c r="L199" s="62"/>
    </row>
    <row r="200" spans="2:12" x14ac:dyDescent="0.35">
      <c r="B200" s="62"/>
      <c r="C200" s="62"/>
      <c r="D200" s="62"/>
      <c r="E200" s="62"/>
      <c r="F200" s="62"/>
      <c r="G200" s="62"/>
      <c r="H200" s="62"/>
      <c r="I200" s="62"/>
      <c r="L200" s="62"/>
    </row>
    <row r="201" spans="2:12" x14ac:dyDescent="0.35">
      <c r="B201" s="62"/>
      <c r="C201" s="62"/>
      <c r="D201" s="62"/>
      <c r="E201" s="62"/>
      <c r="F201" s="62"/>
      <c r="G201" s="62"/>
      <c r="H201" s="62"/>
      <c r="I201" s="62"/>
      <c r="L201" s="62"/>
    </row>
    <row r="202" spans="2:12" x14ac:dyDescent="0.35">
      <c r="B202" s="62"/>
      <c r="C202" s="62"/>
      <c r="D202" s="62"/>
      <c r="E202" s="62"/>
      <c r="F202" s="62"/>
      <c r="G202" s="62"/>
      <c r="H202" s="62"/>
      <c r="I202" s="62"/>
      <c r="L202" s="62"/>
    </row>
    <row r="203" spans="2:12" x14ac:dyDescent="0.35">
      <c r="B203" s="62"/>
      <c r="C203" s="62"/>
      <c r="D203" s="62"/>
      <c r="E203" s="62"/>
      <c r="F203" s="62"/>
      <c r="G203" s="62"/>
      <c r="H203" s="62"/>
      <c r="I203" s="62"/>
      <c r="L203" s="62"/>
    </row>
    <row r="204" spans="2:12" x14ac:dyDescent="0.35">
      <c r="B204" s="62"/>
      <c r="C204" s="62"/>
      <c r="D204" s="62"/>
      <c r="E204" s="62"/>
      <c r="F204" s="62"/>
      <c r="G204" s="62"/>
      <c r="H204" s="62"/>
      <c r="I204" s="62"/>
      <c r="L204" s="62"/>
    </row>
    <row r="205" spans="2:12" x14ac:dyDescent="0.35">
      <c r="B205" s="62"/>
      <c r="C205" s="62"/>
      <c r="D205" s="62"/>
      <c r="E205" s="62"/>
      <c r="F205" s="62"/>
      <c r="G205" s="62"/>
      <c r="H205" s="62"/>
      <c r="I205" s="62"/>
      <c r="L205" s="62"/>
    </row>
    <row r="206" spans="2:12" x14ac:dyDescent="0.35">
      <c r="B206" s="62"/>
      <c r="C206" s="62"/>
      <c r="D206" s="62"/>
      <c r="E206" s="62"/>
      <c r="F206" s="62"/>
      <c r="G206" s="62"/>
      <c r="H206" s="62"/>
      <c r="I206" s="62"/>
      <c r="L206" s="62"/>
    </row>
    <row r="207" spans="2:12" x14ac:dyDescent="0.35">
      <c r="B207" s="62"/>
      <c r="C207" s="62"/>
      <c r="D207" s="62"/>
      <c r="E207" s="62"/>
      <c r="F207" s="62"/>
      <c r="G207" s="62"/>
      <c r="H207" s="62"/>
      <c r="I207" s="62"/>
      <c r="L207" s="62"/>
    </row>
    <row r="208" spans="2:12" x14ac:dyDescent="0.35">
      <c r="B208" s="62"/>
      <c r="C208" s="62"/>
      <c r="D208" s="62"/>
      <c r="E208" s="62"/>
      <c r="F208" s="62"/>
      <c r="G208" s="62"/>
      <c r="H208" s="62"/>
      <c r="I208" s="62"/>
      <c r="L208" s="62"/>
    </row>
    <row r="209" spans="2:12" x14ac:dyDescent="0.35">
      <c r="B209" s="62"/>
      <c r="C209" s="62"/>
      <c r="D209" s="62"/>
      <c r="E209" s="62"/>
      <c r="F209" s="62"/>
      <c r="G209" s="62"/>
      <c r="H209" s="62"/>
      <c r="I209" s="62"/>
      <c r="L209" s="62"/>
    </row>
    <row r="210" spans="2:12" x14ac:dyDescent="0.35">
      <c r="B210" s="62"/>
      <c r="C210" s="62"/>
      <c r="D210" s="62"/>
      <c r="E210" s="62"/>
      <c r="F210" s="62"/>
      <c r="G210" s="62"/>
      <c r="H210" s="62"/>
      <c r="I210" s="62"/>
      <c r="L210" s="62"/>
    </row>
    <row r="211" spans="2:12" x14ac:dyDescent="0.35">
      <c r="B211" s="62"/>
      <c r="C211" s="62"/>
      <c r="D211" s="62"/>
      <c r="E211" s="62"/>
      <c r="F211" s="62"/>
      <c r="G211" s="62"/>
      <c r="H211" s="62"/>
      <c r="I211" s="62"/>
      <c r="L211" s="62"/>
    </row>
    <row r="212" spans="2:12" x14ac:dyDescent="0.35">
      <c r="B212" s="62"/>
      <c r="C212" s="62"/>
      <c r="D212" s="62"/>
      <c r="E212" s="62"/>
      <c r="F212" s="62"/>
      <c r="G212" s="62"/>
      <c r="H212" s="62"/>
      <c r="I212" s="62"/>
      <c r="L212" s="62"/>
    </row>
    <row r="213" spans="2:12" x14ac:dyDescent="0.35">
      <c r="B213" s="62"/>
      <c r="C213" s="62"/>
      <c r="D213" s="62"/>
      <c r="E213" s="62"/>
      <c r="F213" s="62"/>
      <c r="G213" s="62"/>
      <c r="H213" s="62"/>
      <c r="I213" s="62"/>
      <c r="L213" s="62"/>
    </row>
    <row r="214" spans="2:12" x14ac:dyDescent="0.35">
      <c r="B214" s="62"/>
      <c r="C214" s="62"/>
      <c r="D214" s="62"/>
      <c r="E214" s="62"/>
      <c r="F214" s="62"/>
      <c r="G214" s="62"/>
      <c r="H214" s="62"/>
      <c r="I214" s="62"/>
      <c r="L214" s="62"/>
    </row>
    <row r="215" spans="2:12" x14ac:dyDescent="0.35">
      <c r="B215" s="62"/>
      <c r="C215" s="62"/>
      <c r="D215" s="62"/>
      <c r="E215" s="62"/>
      <c r="F215" s="62"/>
      <c r="G215" s="62"/>
      <c r="H215" s="62"/>
      <c r="I215" s="62"/>
      <c r="L215" s="62"/>
    </row>
    <row r="216" spans="2:12" x14ac:dyDescent="0.35">
      <c r="B216" s="62"/>
      <c r="C216" s="62"/>
      <c r="D216" s="62"/>
      <c r="E216" s="62"/>
      <c r="F216" s="62"/>
      <c r="G216" s="62"/>
      <c r="H216" s="62"/>
      <c r="I216" s="62"/>
      <c r="L216" s="62"/>
    </row>
    <row r="217" spans="2:12" x14ac:dyDescent="0.35">
      <c r="B217" s="62"/>
      <c r="C217" s="62"/>
      <c r="D217" s="62"/>
      <c r="E217" s="62"/>
      <c r="F217" s="62"/>
      <c r="G217" s="62"/>
      <c r="H217" s="62"/>
      <c r="I217" s="62"/>
      <c r="L217" s="62"/>
    </row>
    <row r="218" spans="2:12" x14ac:dyDescent="0.35">
      <c r="B218" s="62"/>
      <c r="C218" s="62"/>
      <c r="D218" s="62"/>
      <c r="E218" s="62"/>
      <c r="F218" s="62"/>
      <c r="G218" s="62"/>
      <c r="H218" s="62"/>
      <c r="I218" s="62"/>
      <c r="L218" s="62"/>
    </row>
    <row r="219" spans="2:12" x14ac:dyDescent="0.35">
      <c r="B219" s="62"/>
      <c r="C219" s="62"/>
      <c r="D219" s="62"/>
      <c r="E219" s="62"/>
      <c r="F219" s="62"/>
      <c r="G219" s="62"/>
      <c r="H219" s="62"/>
      <c r="I219" s="62"/>
      <c r="L219" s="62"/>
    </row>
    <row r="220" spans="2:12" x14ac:dyDescent="0.35">
      <c r="B220" s="62"/>
      <c r="C220" s="62"/>
      <c r="D220" s="62"/>
      <c r="E220" s="62"/>
      <c r="F220" s="62"/>
      <c r="G220" s="62"/>
      <c r="H220" s="62"/>
      <c r="I220" s="62"/>
      <c r="L220" s="62"/>
    </row>
    <row r="221" spans="2:12" x14ac:dyDescent="0.35">
      <c r="B221" s="62"/>
      <c r="C221" s="62"/>
      <c r="D221" s="62"/>
      <c r="E221" s="62"/>
      <c r="F221" s="62"/>
      <c r="G221" s="62"/>
      <c r="H221" s="62"/>
      <c r="I221" s="62"/>
      <c r="L221" s="62"/>
    </row>
    <row r="222" spans="2:12" x14ac:dyDescent="0.35">
      <c r="B222" s="62"/>
      <c r="C222" s="62"/>
      <c r="D222" s="62"/>
      <c r="E222" s="62"/>
      <c r="F222" s="62"/>
      <c r="G222" s="62"/>
      <c r="H222" s="62"/>
      <c r="I222" s="62"/>
      <c r="L222" s="62"/>
    </row>
    <row r="223" spans="2:12" x14ac:dyDescent="0.35">
      <c r="B223" s="62"/>
      <c r="C223" s="62"/>
      <c r="D223" s="62"/>
      <c r="E223" s="62"/>
      <c r="F223" s="62"/>
      <c r="G223" s="62"/>
      <c r="H223" s="62"/>
      <c r="I223" s="62"/>
      <c r="L223" s="62"/>
    </row>
    <row r="224" spans="2:12" x14ac:dyDescent="0.35">
      <c r="B224" s="62"/>
      <c r="C224" s="62"/>
      <c r="D224" s="62"/>
      <c r="E224" s="62"/>
      <c r="F224" s="62"/>
      <c r="G224" s="62"/>
      <c r="H224" s="62"/>
      <c r="I224" s="62"/>
      <c r="L224" s="62"/>
    </row>
    <row r="225" spans="2:12" x14ac:dyDescent="0.35">
      <c r="B225" s="62"/>
      <c r="C225" s="62"/>
      <c r="D225" s="62"/>
      <c r="E225" s="62"/>
      <c r="F225" s="62"/>
      <c r="G225" s="62"/>
      <c r="H225" s="62"/>
      <c r="I225" s="62"/>
      <c r="L225" s="62"/>
    </row>
    <row r="226" spans="2:12" x14ac:dyDescent="0.35">
      <c r="B226" s="62"/>
      <c r="C226" s="62"/>
      <c r="D226" s="62"/>
      <c r="E226" s="62"/>
      <c r="F226" s="62"/>
      <c r="G226" s="62"/>
      <c r="H226" s="62"/>
      <c r="I226" s="62"/>
      <c r="L226" s="62"/>
    </row>
    <row r="227" spans="2:12" x14ac:dyDescent="0.35">
      <c r="B227" s="62"/>
      <c r="C227" s="62"/>
      <c r="D227" s="62"/>
      <c r="E227" s="62"/>
      <c r="F227" s="62"/>
      <c r="G227" s="62"/>
      <c r="H227" s="62"/>
      <c r="I227" s="62"/>
      <c r="L227" s="62"/>
    </row>
    <row r="228" spans="2:12" x14ac:dyDescent="0.35">
      <c r="B228" s="62"/>
      <c r="C228" s="62"/>
      <c r="D228" s="62"/>
      <c r="E228" s="62"/>
      <c r="F228" s="62"/>
      <c r="G228" s="62"/>
      <c r="H228" s="62"/>
      <c r="I228" s="62"/>
      <c r="L228" s="62"/>
    </row>
    <row r="229" spans="2:12" x14ac:dyDescent="0.35">
      <c r="B229" s="62"/>
      <c r="C229" s="62"/>
      <c r="D229" s="62"/>
      <c r="E229" s="62"/>
      <c r="F229" s="62"/>
      <c r="G229" s="62"/>
      <c r="H229" s="62"/>
      <c r="I229" s="62"/>
      <c r="L229" s="62"/>
    </row>
    <row r="230" spans="2:12" x14ac:dyDescent="0.35">
      <c r="B230" s="62"/>
      <c r="C230" s="62"/>
      <c r="D230" s="62"/>
      <c r="E230" s="62"/>
      <c r="F230" s="62"/>
      <c r="G230" s="62"/>
      <c r="H230" s="62"/>
      <c r="I230" s="62"/>
      <c r="L230" s="62"/>
    </row>
    <row r="231" spans="2:12" x14ac:dyDescent="0.35">
      <c r="B231" s="62"/>
      <c r="C231" s="62"/>
      <c r="D231" s="62"/>
      <c r="E231" s="62"/>
      <c r="F231" s="62"/>
      <c r="G231" s="62"/>
      <c r="H231" s="62"/>
      <c r="I231" s="62"/>
      <c r="L231" s="62"/>
    </row>
    <row r="232" spans="2:12" x14ac:dyDescent="0.35">
      <c r="B232" s="62"/>
      <c r="C232" s="62"/>
      <c r="D232" s="62"/>
      <c r="E232" s="62"/>
      <c r="F232" s="62"/>
      <c r="G232" s="62"/>
      <c r="H232" s="62"/>
      <c r="I232" s="62"/>
      <c r="L232" s="62"/>
    </row>
    <row r="233" spans="2:12" x14ac:dyDescent="0.35">
      <c r="B233" s="62"/>
      <c r="C233" s="62"/>
      <c r="D233" s="62"/>
      <c r="E233" s="62"/>
      <c r="F233" s="62"/>
      <c r="G233" s="62"/>
      <c r="H233" s="62"/>
      <c r="I233" s="62"/>
      <c r="L233" s="62"/>
    </row>
    <row r="234" spans="2:12" x14ac:dyDescent="0.35">
      <c r="B234" s="62"/>
      <c r="C234" s="62"/>
      <c r="D234" s="62"/>
      <c r="E234" s="62"/>
      <c r="F234" s="62"/>
      <c r="G234" s="62"/>
      <c r="H234" s="62"/>
      <c r="I234" s="62"/>
      <c r="L234" s="62"/>
    </row>
    <row r="235" spans="2:12" x14ac:dyDescent="0.35">
      <c r="B235" s="62"/>
      <c r="C235" s="62"/>
      <c r="D235" s="62"/>
      <c r="E235" s="62"/>
      <c r="F235" s="62"/>
      <c r="G235" s="62"/>
      <c r="H235" s="62"/>
      <c r="I235" s="62"/>
      <c r="L235" s="62"/>
    </row>
    <row r="236" spans="2:12" x14ac:dyDescent="0.35">
      <c r="B236" s="62"/>
      <c r="C236" s="62"/>
      <c r="D236" s="62"/>
      <c r="E236" s="62"/>
      <c r="F236" s="62"/>
      <c r="G236" s="62"/>
      <c r="H236" s="62"/>
      <c r="I236" s="62"/>
      <c r="L236" s="62"/>
    </row>
    <row r="237" spans="2:12" x14ac:dyDescent="0.35">
      <c r="B237" s="62"/>
      <c r="C237" s="62"/>
      <c r="D237" s="62"/>
      <c r="E237" s="62"/>
      <c r="F237" s="62"/>
      <c r="G237" s="62"/>
      <c r="H237" s="62"/>
      <c r="I237" s="62"/>
      <c r="L237" s="62"/>
    </row>
    <row r="238" spans="2:12" x14ac:dyDescent="0.35">
      <c r="B238" s="62"/>
      <c r="C238" s="62"/>
      <c r="D238" s="62"/>
      <c r="E238" s="62"/>
      <c r="F238" s="62"/>
      <c r="G238" s="62"/>
      <c r="H238" s="62"/>
      <c r="I238" s="62"/>
      <c r="L238" s="62"/>
    </row>
    <row r="239" spans="2:12" x14ac:dyDescent="0.35">
      <c r="B239" s="62"/>
      <c r="C239" s="62"/>
      <c r="D239" s="62"/>
      <c r="E239" s="62"/>
      <c r="F239" s="62"/>
      <c r="G239" s="62"/>
      <c r="H239" s="62"/>
      <c r="I239" s="62"/>
      <c r="L239" s="62"/>
    </row>
    <row r="240" spans="2:12" x14ac:dyDescent="0.35">
      <c r="B240" s="62"/>
      <c r="C240" s="62"/>
      <c r="D240" s="62"/>
      <c r="E240" s="62"/>
      <c r="F240" s="62"/>
      <c r="G240" s="62"/>
      <c r="H240" s="62"/>
      <c r="I240" s="62"/>
      <c r="L240" s="62"/>
    </row>
    <row r="241" spans="2:12" x14ac:dyDescent="0.35">
      <c r="B241" s="62"/>
      <c r="C241" s="62"/>
      <c r="D241" s="62"/>
      <c r="E241" s="62"/>
      <c r="F241" s="62"/>
      <c r="G241" s="62"/>
      <c r="H241" s="62"/>
      <c r="I241" s="62"/>
      <c r="L241" s="62"/>
    </row>
    <row r="242" spans="2:12" x14ac:dyDescent="0.35">
      <c r="B242" s="62"/>
      <c r="C242" s="62"/>
      <c r="D242" s="62"/>
      <c r="E242" s="62"/>
      <c r="F242" s="62"/>
      <c r="G242" s="62"/>
      <c r="H242" s="62"/>
      <c r="I242" s="62"/>
      <c r="L242" s="62"/>
    </row>
    <row r="243" spans="2:12" x14ac:dyDescent="0.35">
      <c r="B243" s="62"/>
      <c r="C243" s="62"/>
      <c r="D243" s="62"/>
      <c r="E243" s="62"/>
      <c r="F243" s="62"/>
      <c r="G243" s="62"/>
      <c r="H243" s="62"/>
      <c r="I243" s="62"/>
      <c r="L243" s="62"/>
    </row>
    <row r="244" spans="2:12" x14ac:dyDescent="0.35">
      <c r="B244" s="62"/>
      <c r="C244" s="62"/>
      <c r="D244" s="62"/>
      <c r="E244" s="62"/>
      <c r="F244" s="62"/>
      <c r="G244" s="62"/>
      <c r="H244" s="62"/>
      <c r="I244" s="62"/>
      <c r="L244" s="62"/>
    </row>
    <row r="245" spans="2:12" x14ac:dyDescent="0.35">
      <c r="B245" s="62"/>
      <c r="C245" s="62"/>
      <c r="D245" s="62"/>
      <c r="E245" s="62"/>
      <c r="F245" s="62"/>
      <c r="G245" s="62"/>
      <c r="H245" s="62"/>
      <c r="I245" s="62"/>
      <c r="L245" s="62"/>
    </row>
    <row r="246" spans="2:12" x14ac:dyDescent="0.35">
      <c r="B246" s="62"/>
      <c r="C246" s="62"/>
      <c r="D246" s="62"/>
      <c r="E246" s="62"/>
      <c r="F246" s="62"/>
      <c r="G246" s="62"/>
      <c r="H246" s="62"/>
      <c r="I246" s="62"/>
      <c r="L246" s="62"/>
    </row>
    <row r="247" spans="2:12" x14ac:dyDescent="0.35">
      <c r="B247" s="62"/>
      <c r="C247" s="62"/>
      <c r="D247" s="62"/>
      <c r="E247" s="62"/>
      <c r="F247" s="62"/>
      <c r="G247" s="62"/>
      <c r="H247" s="62"/>
      <c r="I247" s="62"/>
      <c r="L247" s="62"/>
    </row>
    <row r="248" spans="2:12" x14ac:dyDescent="0.35">
      <c r="B248" s="62"/>
      <c r="C248" s="62"/>
      <c r="D248" s="62"/>
      <c r="E248" s="62"/>
      <c r="F248" s="62"/>
      <c r="G248" s="62"/>
      <c r="H248" s="62"/>
      <c r="I248" s="62"/>
      <c r="L248" s="62"/>
    </row>
    <row r="249" spans="2:12" x14ac:dyDescent="0.35">
      <c r="B249" s="62"/>
      <c r="C249" s="62"/>
      <c r="D249" s="62"/>
      <c r="E249" s="62"/>
      <c r="F249" s="62"/>
      <c r="G249" s="62"/>
      <c r="H249" s="62"/>
      <c r="I249" s="62"/>
      <c r="L249" s="62"/>
    </row>
    <row r="250" spans="2:12" x14ac:dyDescent="0.35">
      <c r="B250" s="62"/>
      <c r="C250" s="62"/>
      <c r="D250" s="62"/>
      <c r="E250" s="62"/>
      <c r="F250" s="62"/>
      <c r="G250" s="62"/>
      <c r="H250" s="62"/>
      <c r="I250" s="62"/>
      <c r="L250" s="62"/>
    </row>
    <row r="251" spans="2:12" x14ac:dyDescent="0.35">
      <c r="B251" s="62"/>
      <c r="C251" s="62"/>
      <c r="D251" s="62"/>
      <c r="E251" s="62"/>
      <c r="F251" s="62"/>
      <c r="G251" s="62"/>
      <c r="H251" s="62"/>
      <c r="I251" s="62"/>
      <c r="L251" s="62"/>
    </row>
    <row r="252" spans="2:12" x14ac:dyDescent="0.35">
      <c r="B252" s="62"/>
      <c r="C252" s="62"/>
      <c r="D252" s="62"/>
      <c r="E252" s="62"/>
      <c r="F252" s="62"/>
      <c r="G252" s="62"/>
      <c r="H252" s="62"/>
      <c r="I252" s="62"/>
      <c r="L252" s="62"/>
    </row>
    <row r="253" spans="2:12" x14ac:dyDescent="0.35">
      <c r="B253" s="62"/>
      <c r="C253" s="62"/>
      <c r="D253" s="62"/>
      <c r="E253" s="62"/>
      <c r="F253" s="62"/>
      <c r="G253" s="62"/>
      <c r="H253" s="62"/>
      <c r="I253" s="62"/>
      <c r="L253" s="62"/>
    </row>
    <row r="254" spans="2:12" x14ac:dyDescent="0.35">
      <c r="B254" s="62"/>
      <c r="C254" s="62"/>
      <c r="D254" s="62"/>
      <c r="E254" s="62"/>
      <c r="F254" s="62"/>
      <c r="G254" s="62"/>
      <c r="H254" s="62"/>
      <c r="I254" s="62"/>
      <c r="L254" s="62"/>
    </row>
    <row r="255" spans="2:12" x14ac:dyDescent="0.35">
      <c r="B255" s="62"/>
      <c r="C255" s="62"/>
      <c r="D255" s="62"/>
      <c r="E255" s="62"/>
      <c r="F255" s="62"/>
      <c r="G255" s="62"/>
      <c r="H255" s="62"/>
      <c r="I255" s="62"/>
      <c r="L255" s="62"/>
    </row>
    <row r="256" spans="2:12" x14ac:dyDescent="0.35">
      <c r="B256" s="62"/>
      <c r="C256" s="62"/>
      <c r="D256" s="62"/>
      <c r="E256" s="62"/>
      <c r="F256" s="62"/>
      <c r="G256" s="62"/>
      <c r="H256" s="62"/>
      <c r="I256" s="62"/>
      <c r="L256" s="62"/>
    </row>
    <row r="257" spans="2:12" x14ac:dyDescent="0.35">
      <c r="B257" s="62"/>
      <c r="C257" s="62"/>
      <c r="D257" s="62"/>
      <c r="E257" s="62"/>
      <c r="F257" s="62"/>
      <c r="G257" s="62"/>
      <c r="H257" s="62"/>
      <c r="I257" s="62"/>
      <c r="L257" s="62"/>
    </row>
    <row r="258" spans="2:12" x14ac:dyDescent="0.35">
      <c r="B258" s="62"/>
      <c r="C258" s="62"/>
      <c r="D258" s="62"/>
      <c r="E258" s="62"/>
      <c r="F258" s="62"/>
      <c r="G258" s="62"/>
      <c r="H258" s="62"/>
      <c r="I258" s="62"/>
      <c r="L258" s="62"/>
    </row>
    <row r="259" spans="2:12" x14ac:dyDescent="0.35">
      <c r="B259" s="62"/>
      <c r="C259" s="62"/>
      <c r="D259" s="62"/>
      <c r="E259" s="62"/>
      <c r="F259" s="62"/>
      <c r="G259" s="62"/>
      <c r="H259" s="62"/>
      <c r="I259" s="62"/>
      <c r="L259" s="62"/>
    </row>
    <row r="260" spans="2:12" x14ac:dyDescent="0.35">
      <c r="B260" s="62"/>
      <c r="C260" s="62"/>
      <c r="D260" s="62"/>
      <c r="E260" s="62"/>
      <c r="F260" s="62"/>
      <c r="G260" s="62"/>
      <c r="H260" s="62"/>
      <c r="I260" s="62"/>
      <c r="L260" s="62"/>
    </row>
    <row r="261" spans="2:12" x14ac:dyDescent="0.35">
      <c r="B261" s="62"/>
      <c r="C261" s="62"/>
      <c r="D261" s="62"/>
      <c r="E261" s="62"/>
      <c r="F261" s="62"/>
      <c r="G261" s="62"/>
      <c r="H261" s="62"/>
      <c r="I261" s="62"/>
      <c r="L261" s="62"/>
    </row>
    <row r="262" spans="2:12" x14ac:dyDescent="0.35">
      <c r="B262" s="62"/>
      <c r="C262" s="62"/>
      <c r="D262" s="62"/>
      <c r="E262" s="62"/>
      <c r="F262" s="62"/>
      <c r="G262" s="62"/>
      <c r="H262" s="62"/>
      <c r="I262" s="62"/>
      <c r="L262" s="62"/>
    </row>
    <row r="263" spans="2:12" x14ac:dyDescent="0.35">
      <c r="B263" s="62"/>
      <c r="C263" s="62"/>
      <c r="D263" s="62"/>
      <c r="E263" s="62"/>
      <c r="F263" s="62"/>
      <c r="G263" s="62"/>
      <c r="H263" s="62"/>
      <c r="I263" s="62"/>
      <c r="L263" s="62"/>
    </row>
    <row r="264" spans="2:12" x14ac:dyDescent="0.35">
      <c r="B264" s="62"/>
      <c r="C264" s="62"/>
      <c r="D264" s="62"/>
      <c r="E264" s="62"/>
      <c r="F264" s="62"/>
      <c r="G264" s="62"/>
      <c r="H264" s="62"/>
      <c r="I264" s="62"/>
      <c r="L264" s="62"/>
    </row>
    <row r="265" spans="2:12" x14ac:dyDescent="0.35">
      <c r="B265" s="62"/>
      <c r="C265" s="62"/>
      <c r="D265" s="62"/>
      <c r="E265" s="62"/>
      <c r="F265" s="62"/>
      <c r="G265" s="62"/>
      <c r="H265" s="62"/>
      <c r="I265" s="62"/>
      <c r="L265" s="62"/>
    </row>
    <row r="266" spans="2:12" x14ac:dyDescent="0.35">
      <c r="B266" s="62"/>
      <c r="C266" s="62"/>
      <c r="D266" s="62"/>
      <c r="E266" s="62"/>
      <c r="F266" s="62"/>
      <c r="G266" s="62"/>
      <c r="H266" s="62"/>
      <c r="I266" s="62"/>
      <c r="L266" s="62"/>
    </row>
    <row r="267" spans="2:12" x14ac:dyDescent="0.35">
      <c r="B267" s="62"/>
      <c r="C267" s="62"/>
      <c r="D267" s="62"/>
      <c r="E267" s="62"/>
      <c r="F267" s="62"/>
      <c r="G267" s="62"/>
      <c r="H267" s="62"/>
      <c r="I267" s="62"/>
      <c r="L267" s="62"/>
    </row>
    <row r="268" spans="2:12" x14ac:dyDescent="0.35">
      <c r="B268" s="62"/>
      <c r="C268" s="62"/>
      <c r="D268" s="62"/>
      <c r="E268" s="62"/>
      <c r="F268" s="62"/>
      <c r="G268" s="62"/>
      <c r="H268" s="62"/>
      <c r="I268" s="62"/>
      <c r="L268" s="62"/>
    </row>
    <row r="269" spans="2:12" x14ac:dyDescent="0.35">
      <c r="B269" s="62"/>
      <c r="C269" s="62"/>
      <c r="D269" s="62"/>
      <c r="E269" s="62"/>
      <c r="F269" s="62"/>
      <c r="G269" s="62"/>
      <c r="H269" s="62"/>
      <c r="I269" s="62"/>
      <c r="L269" s="62"/>
    </row>
    <row r="270" spans="2:12" x14ac:dyDescent="0.35">
      <c r="B270" s="62"/>
      <c r="C270" s="62"/>
      <c r="D270" s="62"/>
      <c r="E270" s="62"/>
      <c r="F270" s="62"/>
      <c r="G270" s="62"/>
      <c r="H270" s="62"/>
      <c r="I270" s="62"/>
      <c r="L270" s="62"/>
    </row>
    <row r="271" spans="2:12" x14ac:dyDescent="0.35">
      <c r="B271" s="62"/>
      <c r="C271" s="62"/>
      <c r="D271" s="62"/>
      <c r="E271" s="62"/>
      <c r="F271" s="62"/>
      <c r="G271" s="62"/>
      <c r="H271" s="62"/>
      <c r="I271" s="62"/>
      <c r="L271" s="62"/>
    </row>
    <row r="272" spans="2:12" x14ac:dyDescent="0.35">
      <c r="B272" s="62"/>
      <c r="C272" s="62"/>
      <c r="D272" s="62"/>
      <c r="E272" s="62"/>
      <c r="F272" s="62"/>
      <c r="G272" s="62"/>
      <c r="H272" s="62"/>
      <c r="I272" s="62"/>
      <c r="L272" s="62"/>
    </row>
    <row r="273" spans="2:12" x14ac:dyDescent="0.35">
      <c r="B273" s="62"/>
      <c r="C273" s="62"/>
      <c r="D273" s="62"/>
      <c r="E273" s="62"/>
      <c r="F273" s="62"/>
      <c r="G273" s="62"/>
      <c r="H273" s="62"/>
      <c r="I273" s="62"/>
      <c r="L273" s="62"/>
    </row>
    <row r="274" spans="2:12" x14ac:dyDescent="0.35">
      <c r="B274" s="62"/>
      <c r="C274" s="62"/>
      <c r="D274" s="62"/>
      <c r="E274" s="62"/>
      <c r="F274" s="62"/>
      <c r="G274" s="62"/>
      <c r="H274" s="62"/>
      <c r="I274" s="62"/>
      <c r="L274" s="62"/>
    </row>
    <row r="275" spans="2:12" x14ac:dyDescent="0.35">
      <c r="B275" s="62"/>
      <c r="C275" s="62"/>
      <c r="D275" s="62"/>
      <c r="E275" s="62"/>
      <c r="F275" s="62"/>
      <c r="G275" s="62"/>
      <c r="H275" s="62"/>
      <c r="I275" s="62"/>
      <c r="L275" s="62"/>
    </row>
    <row r="276" spans="2:12" x14ac:dyDescent="0.35">
      <c r="B276" s="62"/>
      <c r="C276" s="62"/>
      <c r="D276" s="62"/>
      <c r="E276" s="62"/>
      <c r="F276" s="62"/>
      <c r="G276" s="62"/>
      <c r="H276" s="62"/>
      <c r="I276" s="62"/>
      <c r="L276" s="62"/>
    </row>
    <row r="277" spans="2:12" x14ac:dyDescent="0.35">
      <c r="B277" s="62"/>
      <c r="C277" s="62"/>
      <c r="D277" s="62"/>
      <c r="E277" s="62"/>
      <c r="F277" s="62"/>
      <c r="G277" s="62"/>
      <c r="H277" s="62"/>
      <c r="I277" s="62"/>
      <c r="L277" s="62"/>
    </row>
    <row r="278" spans="2:12" x14ac:dyDescent="0.35">
      <c r="B278" s="62"/>
      <c r="C278" s="62"/>
      <c r="D278" s="62"/>
      <c r="E278" s="62"/>
      <c r="F278" s="62"/>
      <c r="G278" s="62"/>
      <c r="H278" s="62"/>
      <c r="I278" s="62"/>
      <c r="L278" s="62"/>
    </row>
    <row r="279" spans="2:12" x14ac:dyDescent="0.35">
      <c r="B279" s="62"/>
      <c r="C279" s="62"/>
      <c r="D279" s="62"/>
      <c r="E279" s="62"/>
      <c r="F279" s="62"/>
      <c r="G279" s="62"/>
      <c r="H279" s="62"/>
      <c r="I279" s="62"/>
      <c r="L279" s="62"/>
    </row>
    <row r="280" spans="2:12" x14ac:dyDescent="0.35">
      <c r="B280" s="62"/>
      <c r="C280" s="62"/>
      <c r="D280" s="62"/>
      <c r="E280" s="62"/>
      <c r="F280" s="62"/>
      <c r="G280" s="62"/>
      <c r="H280" s="62"/>
      <c r="I280" s="62"/>
      <c r="L280" s="62"/>
    </row>
    <row r="281" spans="2:12" x14ac:dyDescent="0.35">
      <c r="B281" s="62"/>
      <c r="C281" s="62"/>
      <c r="D281" s="62"/>
      <c r="E281" s="62"/>
      <c r="F281" s="62"/>
      <c r="G281" s="62"/>
      <c r="H281" s="62"/>
      <c r="I281" s="62"/>
      <c r="L281" s="62"/>
    </row>
    <row r="282" spans="2:12" x14ac:dyDescent="0.35">
      <c r="B282" s="62"/>
      <c r="C282" s="62"/>
      <c r="D282" s="62"/>
      <c r="E282" s="62"/>
      <c r="F282" s="62"/>
      <c r="G282" s="62"/>
      <c r="H282" s="62"/>
      <c r="I282" s="62"/>
      <c r="L282" s="62"/>
    </row>
    <row r="283" spans="2:12" x14ac:dyDescent="0.35">
      <c r="B283" s="62"/>
      <c r="C283" s="62"/>
      <c r="D283" s="62"/>
      <c r="E283" s="62"/>
      <c r="F283" s="62"/>
      <c r="G283" s="62"/>
      <c r="H283" s="62"/>
      <c r="I283" s="62"/>
      <c r="L283" s="62"/>
    </row>
    <row r="284" spans="2:12" x14ac:dyDescent="0.35">
      <c r="B284" s="62"/>
      <c r="C284" s="62"/>
      <c r="D284" s="62"/>
      <c r="E284" s="62"/>
      <c r="F284" s="62"/>
      <c r="G284" s="62"/>
      <c r="H284" s="62"/>
      <c r="I284" s="62"/>
      <c r="L284" s="62"/>
    </row>
    <row r="285" spans="2:12" x14ac:dyDescent="0.35">
      <c r="B285" s="62"/>
      <c r="C285" s="62"/>
      <c r="D285" s="62"/>
      <c r="E285" s="62"/>
      <c r="F285" s="62"/>
      <c r="G285" s="62"/>
      <c r="H285" s="62"/>
      <c r="I285" s="62"/>
      <c r="L285" s="62"/>
    </row>
    <row r="286" spans="2:12" x14ac:dyDescent="0.35">
      <c r="B286" s="62"/>
      <c r="C286" s="62"/>
      <c r="D286" s="62"/>
      <c r="E286" s="62"/>
      <c r="F286" s="62"/>
      <c r="G286" s="62"/>
      <c r="H286" s="62"/>
      <c r="I286" s="62"/>
      <c r="L286" s="62"/>
    </row>
    <row r="287" spans="2:12" x14ac:dyDescent="0.35">
      <c r="B287" s="62"/>
      <c r="C287" s="62"/>
      <c r="D287" s="62"/>
      <c r="E287" s="62"/>
      <c r="F287" s="62"/>
      <c r="G287" s="62"/>
      <c r="H287" s="62"/>
      <c r="I287" s="62"/>
      <c r="L287" s="62"/>
    </row>
    <row r="288" spans="2:12" x14ac:dyDescent="0.35">
      <c r="B288" s="62"/>
      <c r="C288" s="62"/>
      <c r="D288" s="62"/>
      <c r="E288" s="62"/>
      <c r="F288" s="62"/>
      <c r="G288" s="62"/>
      <c r="H288" s="62"/>
      <c r="I288" s="62"/>
      <c r="L288" s="62"/>
    </row>
    <row r="289" spans="2:12" x14ac:dyDescent="0.35">
      <c r="B289" s="62"/>
      <c r="C289" s="62"/>
      <c r="D289" s="62"/>
      <c r="E289" s="62"/>
      <c r="F289" s="62"/>
      <c r="G289" s="62"/>
      <c r="H289" s="62"/>
      <c r="I289" s="62"/>
      <c r="L289" s="62"/>
    </row>
    <row r="290" spans="2:12" x14ac:dyDescent="0.35">
      <c r="B290" s="62"/>
      <c r="C290" s="62"/>
      <c r="D290" s="62"/>
      <c r="E290" s="62"/>
      <c r="F290" s="62"/>
      <c r="G290" s="62"/>
      <c r="H290" s="62"/>
      <c r="I290" s="62"/>
      <c r="L290" s="62"/>
    </row>
    <row r="291" spans="2:12" x14ac:dyDescent="0.35">
      <c r="B291" s="62"/>
      <c r="C291" s="62"/>
      <c r="D291" s="62"/>
      <c r="E291" s="62"/>
      <c r="F291" s="62"/>
      <c r="G291" s="62"/>
      <c r="H291" s="62"/>
      <c r="I291" s="62"/>
      <c r="L291" s="62"/>
    </row>
    <row r="292" spans="2:12" x14ac:dyDescent="0.35">
      <c r="B292" s="62"/>
      <c r="C292" s="62"/>
      <c r="D292" s="62"/>
      <c r="E292" s="62"/>
      <c r="F292" s="62"/>
      <c r="G292" s="62"/>
      <c r="H292" s="62"/>
      <c r="I292" s="62"/>
      <c r="L292" s="62"/>
    </row>
    <row r="293" spans="2:12" x14ac:dyDescent="0.35">
      <c r="B293" s="62"/>
      <c r="C293" s="62"/>
      <c r="D293" s="62"/>
      <c r="E293" s="62"/>
      <c r="F293" s="62"/>
      <c r="G293" s="62"/>
      <c r="H293" s="62"/>
      <c r="I293" s="62"/>
      <c r="L293" s="62"/>
    </row>
    <row r="294" spans="2:12" x14ac:dyDescent="0.35">
      <c r="B294" s="62"/>
      <c r="C294" s="62"/>
      <c r="D294" s="62"/>
      <c r="E294" s="62"/>
      <c r="F294" s="62"/>
      <c r="G294" s="62"/>
      <c r="H294" s="62"/>
      <c r="I294" s="62"/>
      <c r="L294" s="62"/>
    </row>
    <row r="295" spans="2:12" x14ac:dyDescent="0.35">
      <c r="B295" s="62"/>
      <c r="C295" s="62"/>
      <c r="D295" s="62"/>
      <c r="E295" s="62"/>
      <c r="F295" s="62"/>
      <c r="G295" s="62"/>
      <c r="H295" s="62"/>
      <c r="I295" s="62"/>
      <c r="L295" s="62"/>
    </row>
    <row r="296" spans="2:12" x14ac:dyDescent="0.35">
      <c r="B296" s="62"/>
      <c r="C296" s="62"/>
      <c r="D296" s="62"/>
      <c r="E296" s="62"/>
      <c r="F296" s="62"/>
      <c r="G296" s="62"/>
      <c r="H296" s="62"/>
      <c r="I296" s="62"/>
      <c r="L296" s="62"/>
    </row>
    <row r="297" spans="2:12" x14ac:dyDescent="0.35">
      <c r="B297" s="62"/>
      <c r="C297" s="62"/>
      <c r="D297" s="62"/>
      <c r="E297" s="62"/>
      <c r="F297" s="62"/>
      <c r="G297" s="62"/>
      <c r="H297" s="62"/>
      <c r="I297" s="62"/>
      <c r="L297" s="62"/>
    </row>
    <row r="298" spans="2:12" x14ac:dyDescent="0.35">
      <c r="B298" s="62"/>
      <c r="C298" s="62"/>
      <c r="D298" s="62"/>
      <c r="E298" s="62"/>
      <c r="F298" s="62"/>
      <c r="G298" s="62"/>
      <c r="H298" s="62"/>
      <c r="I298" s="62"/>
      <c r="L298" s="62"/>
    </row>
    <row r="299" spans="2:12" x14ac:dyDescent="0.35">
      <c r="B299" s="62"/>
      <c r="C299" s="62"/>
      <c r="D299" s="62"/>
      <c r="E299" s="62"/>
      <c r="F299" s="62"/>
      <c r="G299" s="62"/>
      <c r="H299" s="62"/>
      <c r="I299" s="62"/>
      <c r="L299" s="62"/>
    </row>
    <row r="300" spans="2:12" x14ac:dyDescent="0.35">
      <c r="B300" s="62"/>
      <c r="C300" s="62"/>
      <c r="D300" s="62"/>
      <c r="E300" s="62"/>
      <c r="F300" s="62"/>
      <c r="G300" s="62"/>
      <c r="H300" s="62"/>
      <c r="I300" s="62"/>
      <c r="L300" s="62"/>
    </row>
    <row r="301" spans="2:12" x14ac:dyDescent="0.35">
      <c r="B301" s="62"/>
      <c r="C301" s="62"/>
      <c r="D301" s="62"/>
      <c r="E301" s="62"/>
      <c r="F301" s="62"/>
      <c r="G301" s="62"/>
      <c r="H301" s="62"/>
      <c r="I301" s="62"/>
      <c r="L301" s="62"/>
    </row>
    <row r="302" spans="2:12" x14ac:dyDescent="0.35">
      <c r="B302" s="62"/>
      <c r="C302" s="62"/>
      <c r="D302" s="62"/>
      <c r="E302" s="62"/>
      <c r="F302" s="62"/>
      <c r="G302" s="62"/>
      <c r="H302" s="62"/>
      <c r="I302" s="62"/>
      <c r="L302" s="62"/>
    </row>
    <row r="303" spans="2:12" x14ac:dyDescent="0.35">
      <c r="B303" s="62"/>
      <c r="C303" s="62"/>
      <c r="D303" s="62"/>
      <c r="E303" s="62"/>
      <c r="F303" s="62"/>
      <c r="G303" s="62"/>
      <c r="H303" s="62"/>
      <c r="I303" s="62"/>
      <c r="L303" s="62"/>
    </row>
    <row r="304" spans="2:12" x14ac:dyDescent="0.35">
      <c r="B304" s="62"/>
      <c r="C304" s="62"/>
      <c r="D304" s="62"/>
      <c r="E304" s="62"/>
      <c r="F304" s="62"/>
      <c r="G304" s="62"/>
      <c r="H304" s="62"/>
      <c r="I304" s="62"/>
      <c r="L304" s="62"/>
    </row>
    <row r="305" spans="2:12" x14ac:dyDescent="0.35">
      <c r="B305" s="62"/>
      <c r="C305" s="62"/>
      <c r="D305" s="62"/>
      <c r="E305" s="62"/>
      <c r="F305" s="62"/>
      <c r="G305" s="62"/>
      <c r="H305" s="62"/>
      <c r="I305" s="62"/>
      <c r="L305" s="62"/>
    </row>
    <row r="306" spans="2:12" x14ac:dyDescent="0.35">
      <c r="B306" s="62"/>
      <c r="C306" s="62"/>
      <c r="D306" s="62"/>
      <c r="E306" s="62"/>
      <c r="F306" s="62"/>
      <c r="G306" s="62"/>
      <c r="H306" s="62"/>
      <c r="I306" s="62"/>
      <c r="L306" s="62"/>
    </row>
    <row r="307" spans="2:12" x14ac:dyDescent="0.35">
      <c r="B307" s="62"/>
      <c r="C307" s="62"/>
      <c r="D307" s="62"/>
      <c r="E307" s="62"/>
      <c r="F307" s="62"/>
      <c r="G307" s="62"/>
      <c r="H307" s="62"/>
      <c r="I307" s="62"/>
      <c r="L307" s="62"/>
    </row>
    <row r="308" spans="2:12" x14ac:dyDescent="0.35">
      <c r="B308" s="62"/>
      <c r="C308" s="62"/>
      <c r="D308" s="62"/>
      <c r="E308" s="62"/>
      <c r="F308" s="62"/>
      <c r="G308" s="62"/>
      <c r="H308" s="62"/>
      <c r="I308" s="62"/>
      <c r="L308" s="62"/>
    </row>
    <row r="309" spans="2:12" x14ac:dyDescent="0.35">
      <c r="B309" s="62"/>
      <c r="C309" s="62"/>
      <c r="D309" s="62"/>
      <c r="E309" s="62"/>
      <c r="F309" s="62"/>
      <c r="G309" s="62"/>
      <c r="H309" s="62"/>
      <c r="I309" s="62"/>
      <c r="L309" s="62"/>
    </row>
    <row r="310" spans="2:12" x14ac:dyDescent="0.35">
      <c r="B310" s="62"/>
      <c r="C310" s="62"/>
      <c r="D310" s="62"/>
      <c r="E310" s="62"/>
      <c r="F310" s="62"/>
      <c r="G310" s="62"/>
      <c r="H310" s="62"/>
      <c r="I310" s="62"/>
      <c r="L310" s="62"/>
    </row>
    <row r="311" spans="2:12" x14ac:dyDescent="0.35">
      <c r="B311" s="62"/>
      <c r="C311" s="62"/>
      <c r="D311" s="62"/>
      <c r="E311" s="62"/>
      <c r="F311" s="62"/>
      <c r="G311" s="62"/>
      <c r="H311" s="62"/>
      <c r="I311" s="62"/>
      <c r="L311" s="62"/>
    </row>
    <row r="312" spans="2:12" x14ac:dyDescent="0.35">
      <c r="B312" s="62"/>
      <c r="C312" s="62"/>
      <c r="D312" s="62"/>
      <c r="E312" s="62"/>
      <c r="F312" s="62"/>
      <c r="G312" s="62"/>
      <c r="H312" s="62"/>
      <c r="I312" s="62"/>
      <c r="L312" s="62"/>
    </row>
    <row r="313" spans="2:12" x14ac:dyDescent="0.35">
      <c r="B313" s="62"/>
      <c r="C313" s="62"/>
      <c r="D313" s="62"/>
      <c r="E313" s="62"/>
      <c r="F313" s="62"/>
      <c r="G313" s="62"/>
      <c r="H313" s="62"/>
      <c r="I313" s="62"/>
      <c r="L313" s="62"/>
    </row>
    <row r="314" spans="2:12" x14ac:dyDescent="0.35">
      <c r="B314" s="62"/>
      <c r="C314" s="62"/>
      <c r="D314" s="62"/>
      <c r="E314" s="62"/>
      <c r="F314" s="62"/>
      <c r="G314" s="62"/>
      <c r="H314" s="62"/>
      <c r="I314" s="62"/>
      <c r="L314" s="62"/>
    </row>
    <row r="315" spans="2:12" x14ac:dyDescent="0.35">
      <c r="B315" s="62"/>
      <c r="C315" s="62"/>
      <c r="D315" s="62"/>
      <c r="E315" s="62"/>
      <c r="F315" s="62"/>
      <c r="G315" s="62"/>
      <c r="H315" s="62"/>
      <c r="I315" s="62"/>
      <c r="L315" s="62"/>
    </row>
    <row r="316" spans="2:12" x14ac:dyDescent="0.35">
      <c r="B316" s="62"/>
      <c r="C316" s="62"/>
      <c r="D316" s="62"/>
      <c r="E316" s="62"/>
      <c r="F316" s="62"/>
      <c r="G316" s="62"/>
      <c r="H316" s="62"/>
      <c r="I316" s="62"/>
      <c r="L316" s="62"/>
    </row>
    <row r="317" spans="2:12" x14ac:dyDescent="0.35">
      <c r="B317" s="62"/>
      <c r="C317" s="62"/>
      <c r="D317" s="62"/>
      <c r="E317" s="62"/>
      <c r="F317" s="62"/>
      <c r="G317" s="62"/>
      <c r="H317" s="62"/>
      <c r="I317" s="62"/>
      <c r="L317" s="62"/>
    </row>
    <row r="318" spans="2:12" x14ac:dyDescent="0.35">
      <c r="B318" s="62"/>
      <c r="C318" s="62"/>
      <c r="D318" s="62"/>
      <c r="E318" s="62"/>
      <c r="F318" s="62"/>
      <c r="G318" s="62"/>
      <c r="H318" s="62"/>
      <c r="I318" s="62"/>
      <c r="L318" s="62"/>
    </row>
    <row r="319" spans="2:12" x14ac:dyDescent="0.35">
      <c r="B319" s="62"/>
      <c r="C319" s="62"/>
      <c r="D319" s="62"/>
      <c r="E319" s="62"/>
      <c r="F319" s="62"/>
      <c r="G319" s="62"/>
      <c r="H319" s="62"/>
      <c r="I319" s="62"/>
      <c r="L319" s="62"/>
    </row>
    <row r="320" spans="2:12" x14ac:dyDescent="0.35">
      <c r="B320" s="62"/>
      <c r="C320" s="62"/>
      <c r="D320" s="62"/>
      <c r="E320" s="62"/>
      <c r="F320" s="62"/>
      <c r="G320" s="62"/>
      <c r="H320" s="62"/>
      <c r="I320" s="62"/>
      <c r="L320" s="62"/>
    </row>
    <row r="321" spans="2:12" x14ac:dyDescent="0.35">
      <c r="B321" s="62"/>
      <c r="C321" s="62"/>
      <c r="D321" s="62"/>
      <c r="E321" s="62"/>
      <c r="F321" s="62"/>
      <c r="G321" s="62"/>
      <c r="H321" s="62"/>
      <c r="I321" s="62"/>
      <c r="L321" s="62"/>
    </row>
    <row r="322" spans="2:12" x14ac:dyDescent="0.35">
      <c r="B322" s="62"/>
      <c r="C322" s="62"/>
      <c r="D322" s="62"/>
      <c r="E322" s="62"/>
      <c r="F322" s="62"/>
      <c r="G322" s="62"/>
      <c r="H322" s="62"/>
      <c r="I322" s="62"/>
      <c r="L322" s="62"/>
    </row>
    <row r="323" spans="2:12" x14ac:dyDescent="0.35">
      <c r="B323" s="62"/>
      <c r="C323" s="62"/>
      <c r="D323" s="62"/>
      <c r="E323" s="62"/>
      <c r="F323" s="62"/>
      <c r="G323" s="62"/>
      <c r="H323" s="62"/>
      <c r="I323" s="62"/>
      <c r="L323" s="62"/>
    </row>
    <row r="324" spans="2:12" x14ac:dyDescent="0.35">
      <c r="B324" s="62"/>
      <c r="C324" s="62"/>
      <c r="D324" s="62"/>
      <c r="E324" s="62"/>
      <c r="F324" s="62"/>
      <c r="G324" s="62"/>
      <c r="H324" s="62"/>
      <c r="I324" s="62"/>
      <c r="L324" s="62"/>
    </row>
    <row r="325" spans="2:12" x14ac:dyDescent="0.35">
      <c r="B325" s="62"/>
      <c r="C325" s="62"/>
      <c r="D325" s="62"/>
      <c r="E325" s="62"/>
      <c r="F325" s="62"/>
      <c r="G325" s="62"/>
      <c r="H325" s="62"/>
      <c r="I325" s="62"/>
      <c r="L325" s="62"/>
    </row>
    <row r="326" spans="2:12" x14ac:dyDescent="0.35">
      <c r="B326" s="62"/>
      <c r="C326" s="62"/>
      <c r="D326" s="62"/>
      <c r="E326" s="62"/>
      <c r="F326" s="62"/>
      <c r="G326" s="62"/>
      <c r="H326" s="62"/>
      <c r="I326" s="62"/>
      <c r="L326" s="62"/>
    </row>
    <row r="327" spans="2:12" x14ac:dyDescent="0.35">
      <c r="B327" s="62"/>
      <c r="C327" s="62"/>
      <c r="D327" s="62"/>
      <c r="E327" s="62"/>
      <c r="F327" s="62"/>
      <c r="G327" s="62"/>
      <c r="H327" s="62"/>
      <c r="I327" s="62"/>
      <c r="L327" s="62"/>
    </row>
    <row r="328" spans="2:12" x14ac:dyDescent="0.35">
      <c r="B328" s="62"/>
      <c r="C328" s="62"/>
      <c r="D328" s="62"/>
      <c r="E328" s="62"/>
      <c r="F328" s="62"/>
      <c r="G328" s="62"/>
      <c r="H328" s="62"/>
      <c r="I328" s="62"/>
      <c r="L328" s="62"/>
    </row>
    <row r="329" spans="2:12" x14ac:dyDescent="0.35">
      <c r="B329" s="62"/>
      <c r="C329" s="62"/>
      <c r="D329" s="62"/>
      <c r="E329" s="62"/>
      <c r="F329" s="62"/>
      <c r="G329" s="62"/>
      <c r="H329" s="62"/>
      <c r="I329" s="62"/>
      <c r="L329" s="62"/>
    </row>
    <row r="330" spans="2:12" x14ac:dyDescent="0.35">
      <c r="B330" s="62"/>
      <c r="C330" s="62"/>
      <c r="D330" s="62"/>
      <c r="E330" s="62"/>
      <c r="F330" s="62"/>
      <c r="G330" s="62"/>
      <c r="H330" s="62"/>
      <c r="I330" s="62"/>
      <c r="L330" s="62"/>
    </row>
    <row r="331" spans="2:12" x14ac:dyDescent="0.35">
      <c r="B331" s="62"/>
      <c r="C331" s="62"/>
      <c r="D331" s="62"/>
      <c r="E331" s="62"/>
      <c r="F331" s="62"/>
      <c r="G331" s="62"/>
      <c r="H331" s="62"/>
      <c r="I331" s="62"/>
      <c r="L331" s="62"/>
    </row>
    <row r="332" spans="2:12" x14ac:dyDescent="0.35">
      <c r="B332" s="62"/>
      <c r="C332" s="62"/>
      <c r="D332" s="62"/>
      <c r="E332" s="62"/>
      <c r="F332" s="62"/>
      <c r="G332" s="62"/>
      <c r="H332" s="62"/>
      <c r="I332" s="62"/>
      <c r="L332" s="62"/>
    </row>
    <row r="333" spans="2:12" x14ac:dyDescent="0.35">
      <c r="B333" s="62"/>
      <c r="C333" s="62"/>
      <c r="D333" s="62"/>
      <c r="E333" s="62"/>
      <c r="F333" s="62"/>
      <c r="G333" s="62"/>
      <c r="H333" s="62"/>
      <c r="I333" s="62"/>
      <c r="L333" s="62"/>
    </row>
    <row r="334" spans="2:12" x14ac:dyDescent="0.35">
      <c r="B334" s="62"/>
      <c r="C334" s="62"/>
      <c r="D334" s="62"/>
      <c r="E334" s="62"/>
      <c r="F334" s="62"/>
      <c r="G334" s="62"/>
      <c r="H334" s="62"/>
      <c r="I334" s="62"/>
      <c r="L334" s="62"/>
    </row>
    <row r="335" spans="2:12" x14ac:dyDescent="0.35">
      <c r="B335" s="62"/>
      <c r="C335" s="62"/>
      <c r="D335" s="62"/>
      <c r="E335" s="62"/>
      <c r="F335" s="62"/>
      <c r="G335" s="62"/>
      <c r="H335" s="62"/>
      <c r="I335" s="62"/>
      <c r="L335" s="62"/>
    </row>
    <row r="336" spans="2:12" x14ac:dyDescent="0.35">
      <c r="B336" s="62"/>
      <c r="C336" s="62"/>
      <c r="D336" s="62"/>
      <c r="E336" s="62"/>
      <c r="F336" s="62"/>
      <c r="G336" s="62"/>
      <c r="H336" s="62"/>
      <c r="I336" s="62"/>
      <c r="L336" s="62"/>
    </row>
    <row r="337" spans="2:12" x14ac:dyDescent="0.35">
      <c r="B337" s="62"/>
      <c r="C337" s="62"/>
      <c r="D337" s="62"/>
      <c r="E337" s="62"/>
      <c r="F337" s="62"/>
      <c r="G337" s="62"/>
      <c r="H337" s="62"/>
      <c r="I337" s="62"/>
      <c r="L337" s="62"/>
    </row>
    <row r="338" spans="2:12" x14ac:dyDescent="0.35">
      <c r="B338" s="62"/>
      <c r="C338" s="62"/>
      <c r="D338" s="62"/>
      <c r="E338" s="62"/>
      <c r="F338" s="62"/>
      <c r="G338" s="62"/>
      <c r="H338" s="62"/>
      <c r="I338" s="62"/>
      <c r="L338" s="62"/>
    </row>
    <row r="339" spans="2:12" x14ac:dyDescent="0.35">
      <c r="B339" s="62"/>
      <c r="C339" s="62"/>
      <c r="D339" s="62"/>
      <c r="E339" s="62"/>
      <c r="F339" s="62"/>
      <c r="G339" s="62"/>
      <c r="H339" s="62"/>
      <c r="I339" s="62"/>
      <c r="L339" s="62"/>
    </row>
    <row r="340" spans="2:12" x14ac:dyDescent="0.35">
      <c r="B340" s="62"/>
      <c r="C340" s="62"/>
      <c r="D340" s="62"/>
      <c r="E340" s="62"/>
      <c r="F340" s="62"/>
      <c r="G340" s="62"/>
      <c r="H340" s="62"/>
      <c r="I340" s="62"/>
      <c r="L340" s="62"/>
    </row>
    <row r="341" spans="2:12" x14ac:dyDescent="0.35">
      <c r="B341" s="62"/>
      <c r="C341" s="62"/>
      <c r="D341" s="62"/>
      <c r="E341" s="62"/>
      <c r="F341" s="62"/>
      <c r="G341" s="62"/>
      <c r="H341" s="62"/>
      <c r="I341" s="62"/>
      <c r="L341" s="62"/>
    </row>
    <row r="342" spans="2:12" x14ac:dyDescent="0.35">
      <c r="B342" s="62"/>
      <c r="C342" s="62"/>
      <c r="D342" s="62"/>
      <c r="E342" s="62"/>
      <c r="F342" s="62"/>
      <c r="G342" s="62"/>
      <c r="H342" s="62"/>
      <c r="I342" s="62"/>
      <c r="L342" s="62"/>
    </row>
    <row r="343" spans="2:12" x14ac:dyDescent="0.35">
      <c r="B343" s="62"/>
      <c r="C343" s="62"/>
      <c r="D343" s="62"/>
      <c r="E343" s="62"/>
      <c r="F343" s="62"/>
      <c r="G343" s="62"/>
      <c r="H343" s="62"/>
      <c r="I343" s="62"/>
      <c r="L343" s="62"/>
    </row>
    <row r="344" spans="2:12" x14ac:dyDescent="0.35">
      <c r="B344" s="62"/>
      <c r="C344" s="62"/>
      <c r="D344" s="62"/>
      <c r="E344" s="62"/>
      <c r="F344" s="62"/>
      <c r="G344" s="62"/>
      <c r="H344" s="62"/>
      <c r="I344" s="62"/>
      <c r="L344" s="62"/>
    </row>
    <row r="345" spans="2:12" x14ac:dyDescent="0.35">
      <c r="B345" s="62"/>
      <c r="C345" s="62"/>
      <c r="D345" s="62"/>
      <c r="E345" s="62"/>
      <c r="F345" s="62"/>
      <c r="G345" s="62"/>
      <c r="H345" s="62"/>
      <c r="I345" s="62"/>
      <c r="L345" s="62"/>
    </row>
    <row r="346" spans="2:12" x14ac:dyDescent="0.35">
      <c r="B346" s="62"/>
      <c r="C346" s="62"/>
      <c r="D346" s="62"/>
      <c r="E346" s="62"/>
      <c r="F346" s="62"/>
      <c r="G346" s="62"/>
      <c r="H346" s="62"/>
      <c r="I346" s="62"/>
      <c r="L346" s="62"/>
    </row>
    <row r="347" spans="2:12" x14ac:dyDescent="0.35">
      <c r="B347" s="62"/>
      <c r="C347" s="62"/>
      <c r="D347" s="62"/>
      <c r="E347" s="62"/>
      <c r="F347" s="62"/>
      <c r="G347" s="62"/>
      <c r="H347" s="62"/>
      <c r="I347" s="62"/>
      <c r="L347" s="62"/>
    </row>
    <row r="348" spans="2:12" x14ac:dyDescent="0.35">
      <c r="B348" s="62"/>
      <c r="C348" s="62"/>
      <c r="D348" s="62"/>
      <c r="E348" s="62"/>
      <c r="F348" s="62"/>
      <c r="G348" s="62"/>
      <c r="H348" s="62"/>
      <c r="I348" s="62"/>
      <c r="L348" s="62"/>
    </row>
    <row r="349" spans="2:12" x14ac:dyDescent="0.35">
      <c r="B349" s="62"/>
      <c r="C349" s="62"/>
      <c r="D349" s="62"/>
      <c r="E349" s="62"/>
      <c r="F349" s="62"/>
      <c r="G349" s="62"/>
      <c r="H349" s="62"/>
      <c r="I349" s="62"/>
      <c r="L349" s="62"/>
    </row>
    <row r="350" spans="2:12" x14ac:dyDescent="0.35">
      <c r="B350" s="62"/>
      <c r="C350" s="62"/>
      <c r="D350" s="62"/>
      <c r="E350" s="62"/>
      <c r="F350" s="62"/>
      <c r="G350" s="62"/>
      <c r="H350" s="62"/>
      <c r="I350" s="62"/>
      <c r="L350" s="62"/>
    </row>
    <row r="351" spans="2:12" x14ac:dyDescent="0.35">
      <c r="B351" s="62"/>
      <c r="C351" s="62"/>
      <c r="D351" s="62"/>
      <c r="E351" s="62"/>
      <c r="F351" s="62"/>
      <c r="G351" s="62"/>
      <c r="H351" s="62"/>
      <c r="I351" s="62"/>
      <c r="L351" s="62"/>
    </row>
    <row r="352" spans="2:12" x14ac:dyDescent="0.35">
      <c r="B352" s="62"/>
      <c r="C352" s="62"/>
      <c r="D352" s="62"/>
      <c r="E352" s="62"/>
      <c r="F352" s="62"/>
      <c r="G352" s="62"/>
      <c r="H352" s="62"/>
      <c r="I352" s="62"/>
      <c r="L352" s="62"/>
    </row>
    <row r="353" spans="2:12" x14ac:dyDescent="0.35">
      <c r="B353" s="62"/>
      <c r="C353" s="62"/>
      <c r="D353" s="62"/>
      <c r="E353" s="62"/>
      <c r="F353" s="62"/>
      <c r="G353" s="62"/>
      <c r="H353" s="62"/>
      <c r="I353" s="62"/>
      <c r="L353" s="62"/>
    </row>
    <row r="354" spans="2:12" x14ac:dyDescent="0.35">
      <c r="B354" s="62"/>
      <c r="C354" s="62"/>
      <c r="D354" s="62"/>
      <c r="E354" s="62"/>
      <c r="F354" s="62"/>
      <c r="G354" s="62"/>
      <c r="H354" s="62"/>
      <c r="I354" s="62"/>
      <c r="L354" s="62"/>
    </row>
    <row r="355" spans="2:12" x14ac:dyDescent="0.35">
      <c r="B355" s="62"/>
      <c r="C355" s="62"/>
      <c r="D355" s="62"/>
      <c r="E355" s="62"/>
      <c r="F355" s="62"/>
      <c r="G355" s="62"/>
      <c r="H355" s="62"/>
      <c r="I355" s="62"/>
      <c r="L355" s="62"/>
    </row>
    <row r="356" spans="2:12" x14ac:dyDescent="0.35">
      <c r="B356" s="62"/>
      <c r="C356" s="62"/>
      <c r="D356" s="62"/>
      <c r="E356" s="62"/>
      <c r="F356" s="62"/>
      <c r="G356" s="62"/>
      <c r="H356" s="62"/>
      <c r="I356" s="62"/>
      <c r="L356" s="62"/>
    </row>
    <row r="357" spans="2:12" x14ac:dyDescent="0.35">
      <c r="B357" s="62"/>
      <c r="C357" s="62"/>
      <c r="D357" s="62"/>
      <c r="E357" s="62"/>
      <c r="F357" s="62"/>
      <c r="G357" s="62"/>
      <c r="H357" s="62"/>
      <c r="I357" s="62"/>
      <c r="L357" s="62"/>
    </row>
    <row r="358" spans="2:12" x14ac:dyDescent="0.35">
      <c r="B358" s="62"/>
      <c r="C358" s="62"/>
      <c r="D358" s="62"/>
      <c r="E358" s="62"/>
      <c r="F358" s="62"/>
      <c r="G358" s="62"/>
      <c r="H358" s="62"/>
      <c r="I358" s="62"/>
      <c r="L358" s="62"/>
    </row>
    <row r="359" spans="2:12" x14ac:dyDescent="0.35">
      <c r="B359" s="62"/>
      <c r="C359" s="62"/>
      <c r="D359" s="62"/>
      <c r="E359" s="62"/>
      <c r="F359" s="62"/>
      <c r="G359" s="62"/>
      <c r="H359" s="62"/>
      <c r="I359" s="62"/>
      <c r="L359" s="62"/>
    </row>
    <row r="360" spans="2:12" x14ac:dyDescent="0.35">
      <c r="B360" s="62"/>
      <c r="C360" s="62"/>
      <c r="D360" s="62"/>
      <c r="E360" s="62"/>
      <c r="F360" s="62"/>
      <c r="G360" s="62"/>
      <c r="H360" s="62"/>
      <c r="I360" s="62"/>
      <c r="L360" s="62"/>
    </row>
    <row r="361" spans="2:12" x14ac:dyDescent="0.35">
      <c r="B361" s="62"/>
      <c r="C361" s="62"/>
      <c r="D361" s="62"/>
      <c r="E361" s="62"/>
      <c r="F361" s="62"/>
      <c r="G361" s="62"/>
      <c r="H361" s="62"/>
      <c r="I361" s="62"/>
      <c r="L361" s="62"/>
    </row>
    <row r="362" spans="2:12" x14ac:dyDescent="0.35">
      <c r="B362" s="62"/>
      <c r="C362" s="62"/>
      <c r="D362" s="62"/>
      <c r="E362" s="62"/>
      <c r="F362" s="62"/>
      <c r="G362" s="62"/>
      <c r="H362" s="62"/>
      <c r="I362" s="62"/>
      <c r="L362" s="62"/>
    </row>
    <row r="363" spans="2:12" x14ac:dyDescent="0.35">
      <c r="B363" s="62"/>
      <c r="C363" s="62"/>
      <c r="D363" s="62"/>
      <c r="E363" s="62"/>
      <c r="F363" s="62"/>
      <c r="G363" s="62"/>
      <c r="H363" s="62"/>
      <c r="I363" s="62"/>
      <c r="L363" s="62"/>
    </row>
    <row r="364" spans="2:12" x14ac:dyDescent="0.35">
      <c r="B364" s="62"/>
      <c r="C364" s="62"/>
      <c r="D364" s="62"/>
      <c r="E364" s="62"/>
      <c r="F364" s="62"/>
      <c r="G364" s="62"/>
      <c r="H364" s="62"/>
      <c r="I364" s="62"/>
      <c r="L364" s="62"/>
    </row>
    <row r="365" spans="2:12" x14ac:dyDescent="0.35">
      <c r="B365" s="62"/>
      <c r="C365" s="62"/>
      <c r="D365" s="62"/>
      <c r="E365" s="62"/>
      <c r="F365" s="62"/>
      <c r="G365" s="62"/>
      <c r="H365" s="62"/>
      <c r="I365" s="62"/>
      <c r="L365" s="62"/>
    </row>
    <row r="366" spans="2:12" x14ac:dyDescent="0.35">
      <c r="B366" s="62"/>
      <c r="C366" s="62"/>
      <c r="D366" s="62"/>
      <c r="E366" s="62"/>
      <c r="F366" s="62"/>
      <c r="G366" s="62"/>
      <c r="H366" s="62"/>
      <c r="I366" s="62"/>
      <c r="L366" s="62"/>
    </row>
    <row r="367" spans="2:12" x14ac:dyDescent="0.35">
      <c r="B367" s="62"/>
      <c r="C367" s="62"/>
      <c r="D367" s="62"/>
      <c r="E367" s="62"/>
      <c r="F367" s="62"/>
      <c r="G367" s="62"/>
      <c r="H367" s="62"/>
      <c r="I367" s="62"/>
      <c r="L367" s="62"/>
    </row>
    <row r="368" spans="2:12" x14ac:dyDescent="0.35">
      <c r="B368" s="62"/>
      <c r="C368" s="62"/>
      <c r="D368" s="62"/>
      <c r="E368" s="62"/>
      <c r="F368" s="62"/>
      <c r="G368" s="62"/>
      <c r="H368" s="62"/>
      <c r="I368" s="62"/>
      <c r="L368" s="62"/>
    </row>
    <row r="369" spans="2:12" x14ac:dyDescent="0.35">
      <c r="B369" s="62"/>
      <c r="C369" s="62"/>
      <c r="D369" s="62"/>
      <c r="E369" s="62"/>
      <c r="F369" s="62"/>
      <c r="G369" s="62"/>
      <c r="H369" s="62"/>
      <c r="I369" s="62"/>
      <c r="L369" s="62"/>
    </row>
    <row r="370" spans="2:12" x14ac:dyDescent="0.35">
      <c r="B370" s="62"/>
      <c r="C370" s="62"/>
      <c r="D370" s="62"/>
      <c r="E370" s="62"/>
      <c r="F370" s="62"/>
      <c r="G370" s="62"/>
      <c r="H370" s="62"/>
      <c r="I370" s="62"/>
      <c r="L370" s="62"/>
    </row>
    <row r="371" spans="2:12" x14ac:dyDescent="0.35">
      <c r="B371" s="62"/>
      <c r="C371" s="62"/>
      <c r="D371" s="62"/>
      <c r="E371" s="62"/>
      <c r="F371" s="62"/>
      <c r="G371" s="62"/>
      <c r="H371" s="62"/>
      <c r="I371" s="62"/>
      <c r="L371" s="62"/>
    </row>
    <row r="372" spans="2:12" x14ac:dyDescent="0.35">
      <c r="B372" s="62"/>
      <c r="C372" s="62"/>
      <c r="D372" s="62"/>
      <c r="E372" s="62"/>
      <c r="F372" s="62"/>
      <c r="G372" s="62"/>
      <c r="H372" s="62"/>
      <c r="I372" s="62"/>
      <c r="L372" s="62"/>
    </row>
    <row r="373" spans="2:12" x14ac:dyDescent="0.35">
      <c r="B373" s="62"/>
      <c r="C373" s="62"/>
      <c r="D373" s="62"/>
      <c r="E373" s="62"/>
      <c r="F373" s="62"/>
      <c r="G373" s="62"/>
      <c r="H373" s="62"/>
      <c r="I373" s="62"/>
      <c r="L373" s="62"/>
    </row>
    <row r="374" spans="2:12" x14ac:dyDescent="0.35">
      <c r="B374" s="62"/>
      <c r="C374" s="62"/>
      <c r="D374" s="62"/>
      <c r="E374" s="62"/>
      <c r="F374" s="62"/>
      <c r="G374" s="62"/>
      <c r="H374" s="62"/>
      <c r="I374" s="62"/>
      <c r="L374" s="62"/>
    </row>
    <row r="375" spans="2:12" x14ac:dyDescent="0.35">
      <c r="B375" s="62"/>
      <c r="C375" s="62"/>
      <c r="D375" s="62"/>
      <c r="E375" s="62"/>
      <c r="F375" s="62"/>
      <c r="G375" s="62"/>
      <c r="H375" s="62"/>
      <c r="I375" s="62"/>
      <c r="L375" s="62"/>
    </row>
    <row r="376" spans="2:12" x14ac:dyDescent="0.35">
      <c r="B376" s="62"/>
      <c r="C376" s="62"/>
      <c r="D376" s="62"/>
      <c r="E376" s="62"/>
      <c r="F376" s="62"/>
      <c r="G376" s="62"/>
      <c r="H376" s="62"/>
      <c r="I376" s="62"/>
      <c r="L376" s="62"/>
    </row>
    <row r="377" spans="2:12" x14ac:dyDescent="0.35">
      <c r="B377" s="62"/>
      <c r="C377" s="62"/>
      <c r="D377" s="62"/>
      <c r="E377" s="62"/>
      <c r="F377" s="62"/>
      <c r="G377" s="62"/>
      <c r="H377" s="62"/>
      <c r="I377" s="62"/>
      <c r="L377" s="62"/>
    </row>
    <row r="378" spans="2:12" x14ac:dyDescent="0.35">
      <c r="B378" s="62"/>
      <c r="C378" s="62"/>
      <c r="D378" s="62"/>
      <c r="E378" s="62"/>
      <c r="F378" s="62"/>
      <c r="G378" s="62"/>
      <c r="H378" s="62"/>
      <c r="I378" s="62"/>
      <c r="L378" s="62"/>
    </row>
    <row r="379" spans="2:12" x14ac:dyDescent="0.35">
      <c r="B379" s="62"/>
      <c r="C379" s="62"/>
      <c r="D379" s="62"/>
      <c r="E379" s="62"/>
      <c r="F379" s="62"/>
      <c r="G379" s="62"/>
      <c r="H379" s="62"/>
      <c r="I379" s="62"/>
      <c r="L379" s="62"/>
    </row>
    <row r="380" spans="2:12" x14ac:dyDescent="0.35">
      <c r="B380" s="62"/>
      <c r="C380" s="62"/>
      <c r="D380" s="62"/>
      <c r="E380" s="62"/>
      <c r="F380" s="62"/>
      <c r="G380" s="62"/>
      <c r="H380" s="62"/>
      <c r="I380" s="62"/>
      <c r="L380" s="62"/>
    </row>
    <row r="381" spans="2:12" x14ac:dyDescent="0.35">
      <c r="B381" s="62"/>
      <c r="C381" s="62"/>
      <c r="D381" s="62"/>
      <c r="E381" s="62"/>
      <c r="F381" s="62"/>
      <c r="G381" s="62"/>
      <c r="H381" s="62"/>
      <c r="I381" s="62"/>
      <c r="L381" s="62"/>
    </row>
    <row r="382" spans="2:12" x14ac:dyDescent="0.35">
      <c r="B382" s="62"/>
      <c r="C382" s="62"/>
      <c r="D382" s="62"/>
      <c r="E382" s="62"/>
      <c r="F382" s="62"/>
      <c r="G382" s="62"/>
      <c r="H382" s="62"/>
      <c r="I382" s="62"/>
      <c r="L382" s="62"/>
    </row>
    <row r="383" spans="2:12" x14ac:dyDescent="0.35">
      <c r="B383" s="62"/>
      <c r="C383" s="62"/>
      <c r="D383" s="62"/>
      <c r="E383" s="62"/>
      <c r="F383" s="62"/>
      <c r="G383" s="62"/>
      <c r="H383" s="62"/>
      <c r="I383" s="62"/>
      <c r="L383" s="62"/>
    </row>
    <row r="384" spans="2:12" x14ac:dyDescent="0.35">
      <c r="B384" s="62"/>
      <c r="C384" s="62"/>
      <c r="D384" s="62"/>
      <c r="E384" s="62"/>
      <c r="F384" s="62"/>
      <c r="G384" s="62"/>
      <c r="H384" s="62"/>
      <c r="I384" s="62"/>
      <c r="L384" s="62"/>
    </row>
    <row r="385" spans="2:12" x14ac:dyDescent="0.35">
      <c r="B385" s="62"/>
      <c r="C385" s="62"/>
      <c r="D385" s="62"/>
      <c r="E385" s="62"/>
      <c r="F385" s="62"/>
      <c r="G385" s="62"/>
      <c r="H385" s="62"/>
      <c r="I385" s="62"/>
      <c r="L385" s="62"/>
    </row>
    <row r="386" spans="2:12" x14ac:dyDescent="0.35">
      <c r="B386" s="62"/>
      <c r="C386" s="62"/>
      <c r="D386" s="62"/>
      <c r="E386" s="62"/>
      <c r="F386" s="62"/>
      <c r="G386" s="62"/>
      <c r="H386" s="62"/>
      <c r="I386" s="62"/>
      <c r="L386" s="62"/>
    </row>
    <row r="387" spans="2:12" x14ac:dyDescent="0.35">
      <c r="B387" s="62"/>
      <c r="C387" s="62"/>
      <c r="D387" s="62"/>
      <c r="E387" s="62"/>
      <c r="F387" s="62"/>
      <c r="G387" s="62"/>
      <c r="H387" s="62"/>
      <c r="I387" s="62"/>
      <c r="L387" s="62"/>
    </row>
    <row r="388" spans="2:12" x14ac:dyDescent="0.35">
      <c r="B388" s="62"/>
      <c r="C388" s="62"/>
      <c r="D388" s="62"/>
      <c r="E388" s="62"/>
      <c r="F388" s="62"/>
      <c r="G388" s="62"/>
      <c r="H388" s="62"/>
      <c r="I388" s="62"/>
      <c r="L388" s="62"/>
    </row>
    <row r="389" spans="2:12" x14ac:dyDescent="0.35">
      <c r="B389" s="62"/>
      <c r="C389" s="62"/>
      <c r="D389" s="62"/>
      <c r="E389" s="62"/>
      <c r="F389" s="62"/>
      <c r="G389" s="62"/>
      <c r="H389" s="62"/>
      <c r="I389" s="62"/>
      <c r="L389" s="62"/>
    </row>
    <row r="390" spans="2:12" x14ac:dyDescent="0.35">
      <c r="B390" s="62"/>
      <c r="C390" s="62"/>
      <c r="D390" s="62"/>
      <c r="E390" s="62"/>
      <c r="F390" s="62"/>
      <c r="G390" s="62"/>
      <c r="H390" s="62"/>
      <c r="I390" s="62"/>
      <c r="L390" s="62"/>
    </row>
    <row r="391" spans="2:12" x14ac:dyDescent="0.35">
      <c r="B391" s="62"/>
      <c r="C391" s="62"/>
      <c r="D391" s="62"/>
      <c r="E391" s="62"/>
      <c r="F391" s="62"/>
      <c r="G391" s="62"/>
      <c r="H391" s="62"/>
      <c r="I391" s="62"/>
      <c r="L391" s="62"/>
    </row>
    <row r="392" spans="2:12" x14ac:dyDescent="0.35">
      <c r="B392" s="62"/>
      <c r="C392" s="62"/>
      <c r="D392" s="62"/>
      <c r="E392" s="62"/>
      <c r="F392" s="62"/>
      <c r="G392" s="62"/>
      <c r="H392" s="62"/>
      <c r="I392" s="62"/>
      <c r="L392" s="62"/>
    </row>
    <row r="393" spans="2:12" x14ac:dyDescent="0.35">
      <c r="B393" s="62"/>
      <c r="C393" s="62"/>
      <c r="D393" s="62"/>
      <c r="E393" s="62"/>
      <c r="F393" s="62"/>
      <c r="G393" s="62"/>
      <c r="H393" s="62"/>
      <c r="I393" s="62"/>
      <c r="L393" s="62"/>
    </row>
    <row r="394" spans="2:12" x14ac:dyDescent="0.35">
      <c r="B394" s="62"/>
      <c r="C394" s="62"/>
      <c r="D394" s="62"/>
      <c r="E394" s="62"/>
      <c r="F394" s="62"/>
      <c r="G394" s="62"/>
      <c r="H394" s="62"/>
      <c r="I394" s="62"/>
      <c r="L394" s="62"/>
    </row>
    <row r="395" spans="2:12" x14ac:dyDescent="0.35">
      <c r="B395" s="62"/>
      <c r="C395" s="62"/>
      <c r="D395" s="62"/>
      <c r="E395" s="62"/>
      <c r="F395" s="62"/>
      <c r="G395" s="62"/>
      <c r="H395" s="62"/>
      <c r="I395" s="62"/>
      <c r="L395" s="62"/>
    </row>
    <row r="396" spans="2:12" x14ac:dyDescent="0.35">
      <c r="B396" s="62"/>
      <c r="C396" s="62"/>
      <c r="D396" s="62"/>
      <c r="E396" s="62"/>
      <c r="F396" s="62"/>
      <c r="G396" s="62"/>
      <c r="H396" s="62"/>
      <c r="I396" s="62"/>
      <c r="L396" s="62"/>
    </row>
    <row r="397" spans="2:12" x14ac:dyDescent="0.35">
      <c r="B397" s="62"/>
      <c r="C397" s="62"/>
      <c r="D397" s="62"/>
      <c r="E397" s="62"/>
      <c r="F397" s="62"/>
      <c r="G397" s="62"/>
      <c r="H397" s="62"/>
      <c r="I397" s="62"/>
      <c r="L397" s="62"/>
    </row>
    <row r="398" spans="2:12" x14ac:dyDescent="0.35">
      <c r="B398" s="62"/>
      <c r="C398" s="62"/>
      <c r="D398" s="62"/>
      <c r="E398" s="62"/>
      <c r="F398" s="62"/>
      <c r="G398" s="62"/>
      <c r="H398" s="62"/>
      <c r="I398" s="62"/>
      <c r="L398" s="62"/>
    </row>
    <row r="399" spans="2:12" x14ac:dyDescent="0.35">
      <c r="B399" s="62"/>
      <c r="C399" s="62"/>
      <c r="D399" s="62"/>
      <c r="E399" s="62"/>
      <c r="F399" s="62"/>
      <c r="G399" s="62"/>
      <c r="H399" s="62"/>
      <c r="I399" s="62"/>
      <c r="L399" s="62"/>
    </row>
    <row r="400" spans="2:12" x14ac:dyDescent="0.35">
      <c r="B400" s="62"/>
      <c r="C400" s="62"/>
      <c r="D400" s="62"/>
      <c r="E400" s="62"/>
      <c r="F400" s="62"/>
      <c r="G400" s="62"/>
      <c r="H400" s="62"/>
      <c r="I400" s="62"/>
      <c r="L400" s="62"/>
    </row>
    <row r="401" spans="2:12" x14ac:dyDescent="0.35">
      <c r="B401" s="62"/>
      <c r="C401" s="62"/>
      <c r="D401" s="62"/>
      <c r="E401" s="62"/>
      <c r="F401" s="62"/>
      <c r="G401" s="62"/>
      <c r="H401" s="62"/>
      <c r="I401" s="62"/>
      <c r="L401" s="62"/>
    </row>
    <row r="402" spans="2:12" x14ac:dyDescent="0.35">
      <c r="B402" s="62"/>
      <c r="C402" s="62"/>
      <c r="D402" s="62"/>
      <c r="E402" s="62"/>
      <c r="F402" s="62"/>
      <c r="G402" s="62"/>
      <c r="H402" s="62"/>
      <c r="I402" s="62"/>
      <c r="L402" s="62"/>
    </row>
    <row r="403" spans="2:12" x14ac:dyDescent="0.35">
      <c r="B403" s="62"/>
      <c r="C403" s="62"/>
      <c r="D403" s="62"/>
      <c r="E403" s="62"/>
      <c r="F403" s="62"/>
      <c r="G403" s="62"/>
      <c r="H403" s="62"/>
      <c r="I403" s="62"/>
      <c r="L403" s="62"/>
    </row>
    <row r="404" spans="2:12" x14ac:dyDescent="0.35">
      <c r="B404" s="62"/>
      <c r="C404" s="62"/>
      <c r="D404" s="62"/>
      <c r="E404" s="62"/>
      <c r="F404" s="62"/>
      <c r="G404" s="62"/>
      <c r="H404" s="62"/>
      <c r="I404" s="62"/>
      <c r="L404" s="62"/>
    </row>
    <row r="405" spans="2:12" x14ac:dyDescent="0.35">
      <c r="B405" s="62"/>
      <c r="C405" s="62"/>
      <c r="D405" s="62"/>
      <c r="E405" s="62"/>
      <c r="F405" s="62"/>
      <c r="G405" s="62"/>
      <c r="H405" s="62"/>
      <c r="I405" s="62"/>
      <c r="L405" s="62"/>
    </row>
    <row r="406" spans="2:12" x14ac:dyDescent="0.35">
      <c r="B406" s="62"/>
      <c r="C406" s="62"/>
      <c r="D406" s="62"/>
      <c r="E406" s="62"/>
      <c r="F406" s="62"/>
      <c r="G406" s="62"/>
      <c r="H406" s="62"/>
      <c r="I406" s="62"/>
      <c r="L406" s="62"/>
    </row>
    <row r="407" spans="2:12" x14ac:dyDescent="0.35">
      <c r="B407" s="62"/>
      <c r="C407" s="62"/>
      <c r="D407" s="62"/>
      <c r="E407" s="62"/>
      <c r="F407" s="62"/>
      <c r="G407" s="62"/>
      <c r="H407" s="62"/>
      <c r="I407" s="62"/>
      <c r="L407" s="62"/>
    </row>
    <row r="408" spans="2:12" x14ac:dyDescent="0.35">
      <c r="B408" s="62"/>
      <c r="C408" s="62"/>
      <c r="D408" s="62"/>
      <c r="E408" s="62"/>
      <c r="F408" s="62"/>
      <c r="G408" s="62"/>
      <c r="H408" s="62"/>
      <c r="I408" s="62"/>
      <c r="L408" s="62"/>
    </row>
    <row r="409" spans="2:12" x14ac:dyDescent="0.35">
      <c r="B409" s="62"/>
      <c r="C409" s="62"/>
      <c r="D409" s="62"/>
      <c r="E409" s="62"/>
      <c r="F409" s="62"/>
      <c r="G409" s="62"/>
      <c r="H409" s="62"/>
      <c r="I409" s="62"/>
      <c r="L409" s="62"/>
    </row>
    <row r="410" spans="2:12" x14ac:dyDescent="0.35">
      <c r="B410" s="62"/>
      <c r="C410" s="62"/>
      <c r="D410" s="62"/>
      <c r="E410" s="62"/>
      <c r="F410" s="62"/>
      <c r="G410" s="62"/>
      <c r="H410" s="62"/>
      <c r="I410" s="62"/>
      <c r="L410" s="62"/>
    </row>
    <row r="411" spans="2:12" x14ac:dyDescent="0.35">
      <c r="B411" s="62"/>
      <c r="C411" s="62"/>
      <c r="D411" s="62"/>
      <c r="E411" s="62"/>
      <c r="F411" s="62"/>
      <c r="G411" s="62"/>
      <c r="H411" s="62"/>
      <c r="I411" s="62"/>
      <c r="L411" s="62"/>
    </row>
    <row r="412" spans="2:12" x14ac:dyDescent="0.35">
      <c r="B412" s="62"/>
      <c r="C412" s="62"/>
      <c r="D412" s="62"/>
      <c r="E412" s="62"/>
      <c r="F412" s="62"/>
      <c r="G412" s="62"/>
      <c r="H412" s="62"/>
      <c r="I412" s="62"/>
      <c r="L412" s="62"/>
    </row>
    <row r="413" spans="2:12" x14ac:dyDescent="0.35">
      <c r="B413" s="62"/>
      <c r="C413" s="62"/>
      <c r="D413" s="62"/>
      <c r="E413" s="62"/>
      <c r="F413" s="62"/>
      <c r="G413" s="62"/>
      <c r="H413" s="62"/>
      <c r="I413" s="62"/>
      <c r="L413" s="62"/>
    </row>
    <row r="414" spans="2:12" x14ac:dyDescent="0.35">
      <c r="B414" s="62"/>
      <c r="C414" s="62"/>
      <c r="D414" s="62"/>
      <c r="E414" s="62"/>
      <c r="F414" s="62"/>
      <c r="G414" s="62"/>
      <c r="H414" s="62"/>
      <c r="I414" s="62"/>
      <c r="L414" s="62"/>
    </row>
    <row r="415" spans="2:12" x14ac:dyDescent="0.35">
      <c r="B415" s="62"/>
      <c r="C415" s="62"/>
      <c r="D415" s="62"/>
      <c r="E415" s="62"/>
      <c r="F415" s="62"/>
      <c r="G415" s="62"/>
      <c r="H415" s="62"/>
      <c r="I415" s="62"/>
      <c r="L415" s="62"/>
    </row>
    <row r="416" spans="2:12" x14ac:dyDescent="0.35">
      <c r="B416" s="62"/>
      <c r="C416" s="62"/>
      <c r="D416" s="62"/>
      <c r="E416" s="62"/>
      <c r="F416" s="62"/>
      <c r="G416" s="62"/>
      <c r="H416" s="62"/>
      <c r="I416" s="62"/>
      <c r="L416" s="62"/>
    </row>
    <row r="417" spans="2:12" x14ac:dyDescent="0.35">
      <c r="B417" s="62"/>
      <c r="C417" s="62"/>
      <c r="D417" s="62"/>
      <c r="E417" s="62"/>
      <c r="F417" s="62"/>
      <c r="G417" s="62"/>
      <c r="H417" s="62"/>
      <c r="I417" s="62"/>
      <c r="L417" s="62"/>
    </row>
    <row r="418" spans="2:12" x14ac:dyDescent="0.35">
      <c r="B418" s="62"/>
      <c r="C418" s="62"/>
      <c r="D418" s="62"/>
      <c r="E418" s="62"/>
      <c r="F418" s="62"/>
      <c r="G418" s="62"/>
      <c r="H418" s="62"/>
      <c r="I418" s="62"/>
      <c r="L418" s="62"/>
    </row>
    <row r="419" spans="2:12" x14ac:dyDescent="0.35">
      <c r="B419" s="62"/>
      <c r="C419" s="62"/>
      <c r="D419" s="62"/>
      <c r="E419" s="62"/>
      <c r="F419" s="62"/>
      <c r="G419" s="62"/>
      <c r="H419" s="62"/>
      <c r="I419" s="62"/>
      <c r="L419" s="62"/>
    </row>
    <row r="420" spans="2:12" x14ac:dyDescent="0.35">
      <c r="B420" s="62"/>
      <c r="C420" s="62"/>
      <c r="D420" s="62"/>
      <c r="E420" s="62"/>
      <c r="F420" s="62"/>
      <c r="G420" s="62"/>
      <c r="H420" s="62"/>
      <c r="I420" s="62"/>
      <c r="L420" s="62"/>
    </row>
    <row r="421" spans="2:12" x14ac:dyDescent="0.35">
      <c r="B421" s="62"/>
      <c r="C421" s="62"/>
      <c r="D421" s="62"/>
      <c r="E421" s="62"/>
      <c r="F421" s="62"/>
      <c r="G421" s="62"/>
      <c r="H421" s="62"/>
      <c r="I421" s="62"/>
      <c r="L421" s="62"/>
    </row>
    <row r="422" spans="2:12" x14ac:dyDescent="0.35">
      <c r="B422" s="62"/>
      <c r="C422" s="62"/>
      <c r="D422" s="62"/>
      <c r="E422" s="62"/>
      <c r="F422" s="62"/>
      <c r="G422" s="62"/>
      <c r="H422" s="62"/>
      <c r="I422" s="62"/>
      <c r="L422" s="62"/>
    </row>
    <row r="423" spans="2:12" x14ac:dyDescent="0.35">
      <c r="B423" s="62"/>
      <c r="C423" s="62"/>
      <c r="D423" s="62"/>
      <c r="E423" s="62"/>
      <c r="F423" s="62"/>
      <c r="G423" s="62"/>
      <c r="H423" s="62"/>
      <c r="I423" s="62"/>
      <c r="L423" s="62"/>
    </row>
    <row r="424" spans="2:12" x14ac:dyDescent="0.35">
      <c r="B424" s="62"/>
      <c r="C424" s="62"/>
      <c r="D424" s="62"/>
      <c r="E424" s="62"/>
      <c r="F424" s="62"/>
      <c r="G424" s="62"/>
      <c r="H424" s="62"/>
      <c r="I424" s="62"/>
      <c r="L424" s="62"/>
    </row>
    <row r="425" spans="2:12" x14ac:dyDescent="0.35">
      <c r="B425" s="62"/>
      <c r="C425" s="62"/>
      <c r="D425" s="62"/>
      <c r="E425" s="62"/>
      <c r="F425" s="62"/>
      <c r="G425" s="62"/>
      <c r="H425" s="62"/>
      <c r="I425" s="62"/>
      <c r="L425" s="62"/>
    </row>
    <row r="426" spans="2:12" x14ac:dyDescent="0.35">
      <c r="B426" s="62"/>
      <c r="C426" s="62"/>
      <c r="D426" s="62"/>
      <c r="E426" s="62"/>
      <c r="F426" s="62"/>
      <c r="G426" s="62"/>
      <c r="H426" s="62"/>
      <c r="I426" s="62"/>
      <c r="L426" s="62"/>
    </row>
    <row r="427" spans="2:12" x14ac:dyDescent="0.35">
      <c r="B427" s="62"/>
      <c r="C427" s="62"/>
      <c r="D427" s="62"/>
      <c r="E427" s="62"/>
      <c r="F427" s="62"/>
      <c r="G427" s="62"/>
      <c r="H427" s="62"/>
      <c r="I427" s="62"/>
      <c r="L427" s="62"/>
    </row>
    <row r="428" spans="2:12" x14ac:dyDescent="0.35">
      <c r="B428" s="62"/>
      <c r="C428" s="62"/>
      <c r="D428" s="62"/>
      <c r="E428" s="62"/>
      <c r="F428" s="62"/>
      <c r="G428" s="62"/>
      <c r="H428" s="62"/>
      <c r="I428" s="62"/>
      <c r="L428" s="62"/>
    </row>
    <row r="429" spans="2:12" x14ac:dyDescent="0.35">
      <c r="B429" s="62"/>
      <c r="C429" s="62"/>
      <c r="D429" s="62"/>
      <c r="E429" s="62"/>
      <c r="F429" s="62"/>
      <c r="G429" s="62"/>
      <c r="H429" s="62"/>
      <c r="I429" s="62"/>
      <c r="L429" s="62"/>
    </row>
    <row r="430" spans="2:12" x14ac:dyDescent="0.35">
      <c r="B430" s="62"/>
      <c r="C430" s="62"/>
      <c r="D430" s="62"/>
      <c r="E430" s="62"/>
      <c r="F430" s="62"/>
      <c r="G430" s="62"/>
      <c r="H430" s="62"/>
      <c r="I430" s="62"/>
      <c r="L430" s="62"/>
    </row>
    <row r="431" spans="2:12" x14ac:dyDescent="0.35">
      <c r="B431" s="62"/>
      <c r="C431" s="62"/>
      <c r="D431" s="62"/>
      <c r="E431" s="62"/>
      <c r="F431" s="62"/>
      <c r="G431" s="62"/>
      <c r="H431" s="62"/>
      <c r="I431" s="62"/>
      <c r="L431" s="62"/>
    </row>
    <row r="432" spans="2:12" x14ac:dyDescent="0.35">
      <c r="B432" s="62"/>
      <c r="C432" s="62"/>
      <c r="D432" s="62"/>
      <c r="E432" s="62"/>
      <c r="F432" s="62"/>
      <c r="G432" s="62"/>
      <c r="H432" s="62"/>
      <c r="I432" s="62"/>
      <c r="L432" s="62"/>
    </row>
    <row r="433" spans="2:12" x14ac:dyDescent="0.35">
      <c r="B433" s="62"/>
      <c r="C433" s="62"/>
      <c r="D433" s="62"/>
      <c r="E433" s="62"/>
      <c r="F433" s="62"/>
      <c r="G433" s="62"/>
      <c r="H433" s="62"/>
      <c r="I433" s="62"/>
      <c r="L433" s="62"/>
    </row>
    <row r="434" spans="2:12" x14ac:dyDescent="0.35">
      <c r="B434" s="62"/>
      <c r="C434" s="62"/>
      <c r="D434" s="62"/>
      <c r="E434" s="62"/>
      <c r="F434" s="62"/>
      <c r="G434" s="62"/>
      <c r="H434" s="62"/>
      <c r="I434" s="62"/>
      <c r="L434" s="62"/>
    </row>
    <row r="435" spans="2:12" x14ac:dyDescent="0.35">
      <c r="B435" s="62"/>
      <c r="C435" s="62"/>
      <c r="D435" s="62"/>
      <c r="E435" s="62"/>
      <c r="F435" s="62"/>
      <c r="G435" s="62"/>
      <c r="H435" s="62"/>
      <c r="I435" s="62"/>
      <c r="L435" s="62"/>
    </row>
    <row r="436" spans="2:12" x14ac:dyDescent="0.35">
      <c r="B436" s="62"/>
      <c r="C436" s="62"/>
      <c r="D436" s="62"/>
      <c r="E436" s="62"/>
      <c r="F436" s="62"/>
      <c r="G436" s="62"/>
      <c r="H436" s="62"/>
      <c r="I436" s="62"/>
      <c r="L436" s="62"/>
    </row>
    <row r="437" spans="2:12" x14ac:dyDescent="0.35">
      <c r="B437" s="62"/>
      <c r="C437" s="62"/>
      <c r="D437" s="62"/>
      <c r="E437" s="62"/>
      <c r="F437" s="62"/>
      <c r="G437" s="62"/>
      <c r="H437" s="62"/>
      <c r="I437" s="62"/>
      <c r="L437" s="62"/>
    </row>
    <row r="438" spans="2:12" x14ac:dyDescent="0.35">
      <c r="B438" s="62"/>
      <c r="C438" s="62"/>
      <c r="D438" s="62"/>
      <c r="E438" s="62"/>
      <c r="F438" s="62"/>
      <c r="G438" s="62"/>
      <c r="H438" s="62"/>
      <c r="I438" s="62"/>
      <c r="L438" s="62"/>
    </row>
    <row r="439" spans="2:12" x14ac:dyDescent="0.35">
      <c r="B439" s="62"/>
      <c r="C439" s="62"/>
      <c r="D439" s="62"/>
      <c r="E439" s="62"/>
      <c r="F439" s="62"/>
      <c r="G439" s="62"/>
      <c r="H439" s="62"/>
      <c r="I439" s="62"/>
      <c r="L439" s="62"/>
    </row>
    <row r="440" spans="2:12" x14ac:dyDescent="0.35">
      <c r="B440" s="62"/>
      <c r="C440" s="62"/>
      <c r="D440" s="62"/>
      <c r="E440" s="62"/>
      <c r="F440" s="62"/>
      <c r="G440" s="62"/>
      <c r="H440" s="62"/>
      <c r="I440" s="62"/>
      <c r="L440" s="62"/>
    </row>
    <row r="441" spans="2:12" x14ac:dyDescent="0.35">
      <c r="B441" s="62"/>
      <c r="C441" s="62"/>
      <c r="D441" s="62"/>
      <c r="E441" s="62"/>
      <c r="F441" s="62"/>
      <c r="G441" s="62"/>
      <c r="H441" s="62"/>
      <c r="I441" s="62"/>
      <c r="L441" s="62"/>
    </row>
    <row r="442" spans="2:12" x14ac:dyDescent="0.35">
      <c r="B442" s="62"/>
      <c r="C442" s="62"/>
      <c r="D442" s="62"/>
      <c r="E442" s="62"/>
      <c r="F442" s="62"/>
      <c r="G442" s="62"/>
      <c r="H442" s="62"/>
      <c r="I442" s="62"/>
      <c r="L442" s="62"/>
    </row>
    <row r="443" spans="2:12" x14ac:dyDescent="0.35">
      <c r="B443" s="62"/>
      <c r="C443" s="62"/>
      <c r="D443" s="62"/>
      <c r="E443" s="62"/>
      <c r="F443" s="62"/>
      <c r="G443" s="62"/>
      <c r="H443" s="62"/>
      <c r="I443" s="62"/>
      <c r="L443" s="62"/>
    </row>
    <row r="444" spans="2:12" x14ac:dyDescent="0.35">
      <c r="B444" s="62"/>
      <c r="C444" s="62"/>
      <c r="D444" s="62"/>
      <c r="E444" s="62"/>
      <c r="F444" s="62"/>
      <c r="G444" s="62"/>
      <c r="H444" s="62"/>
      <c r="I444" s="62"/>
      <c r="L444" s="62"/>
    </row>
    <row r="445" spans="2:12" x14ac:dyDescent="0.35">
      <c r="B445" s="62"/>
      <c r="C445" s="62"/>
      <c r="D445" s="62"/>
      <c r="E445" s="62"/>
      <c r="F445" s="62"/>
      <c r="G445" s="62"/>
      <c r="H445" s="62"/>
      <c r="I445" s="62"/>
      <c r="L445" s="62"/>
    </row>
    <row r="446" spans="2:12" x14ac:dyDescent="0.35">
      <c r="B446" s="62"/>
      <c r="C446" s="62"/>
      <c r="D446" s="62"/>
      <c r="E446" s="62"/>
      <c r="F446" s="62"/>
      <c r="G446" s="62"/>
      <c r="H446" s="62"/>
      <c r="I446" s="62"/>
      <c r="L446" s="62"/>
    </row>
    <row r="447" spans="2:12" x14ac:dyDescent="0.35">
      <c r="B447" s="62"/>
      <c r="C447" s="62"/>
      <c r="D447" s="62"/>
      <c r="E447" s="62"/>
      <c r="F447" s="62"/>
      <c r="G447" s="62"/>
      <c r="H447" s="62"/>
      <c r="I447" s="62"/>
      <c r="L447" s="62"/>
    </row>
    <row r="448" spans="2:12" x14ac:dyDescent="0.35">
      <c r="B448" s="62"/>
      <c r="C448" s="62"/>
      <c r="D448" s="62"/>
      <c r="E448" s="62"/>
      <c r="F448" s="62"/>
      <c r="G448" s="62"/>
      <c r="H448" s="62"/>
      <c r="I448" s="62"/>
      <c r="L448" s="62"/>
    </row>
    <row r="449" spans="2:12" x14ac:dyDescent="0.35">
      <c r="B449" s="62"/>
      <c r="C449" s="62"/>
      <c r="D449" s="62"/>
      <c r="E449" s="62"/>
      <c r="F449" s="62"/>
      <c r="G449" s="62"/>
      <c r="H449" s="62"/>
      <c r="I449" s="62"/>
      <c r="L449" s="62"/>
    </row>
    <row r="450" spans="2:12" x14ac:dyDescent="0.35">
      <c r="B450" s="62"/>
      <c r="C450" s="62"/>
      <c r="D450" s="62"/>
      <c r="E450" s="62"/>
      <c r="F450" s="62"/>
      <c r="G450" s="62"/>
      <c r="H450" s="62"/>
      <c r="I450" s="62"/>
      <c r="L450" s="62"/>
    </row>
    <row r="451" spans="2:12" x14ac:dyDescent="0.35">
      <c r="B451" s="62"/>
      <c r="C451" s="62"/>
      <c r="D451" s="62"/>
      <c r="E451" s="62"/>
      <c r="F451" s="62"/>
      <c r="G451" s="62"/>
      <c r="H451" s="62"/>
      <c r="I451" s="62"/>
      <c r="L451" s="62"/>
    </row>
    <row r="452" spans="2:12" x14ac:dyDescent="0.35">
      <c r="B452" s="62"/>
      <c r="C452" s="62"/>
      <c r="D452" s="62"/>
      <c r="E452" s="62"/>
      <c r="F452" s="62"/>
      <c r="G452" s="62"/>
      <c r="H452" s="62"/>
      <c r="I452" s="62"/>
      <c r="L452" s="62"/>
    </row>
    <row r="453" spans="2:12" x14ac:dyDescent="0.35">
      <c r="B453" s="62"/>
      <c r="C453" s="62"/>
      <c r="D453" s="62"/>
      <c r="E453" s="62"/>
      <c r="F453" s="62"/>
      <c r="G453" s="62"/>
      <c r="H453" s="62"/>
      <c r="I453" s="62"/>
      <c r="L453" s="62"/>
    </row>
    <row r="454" spans="2:12" x14ac:dyDescent="0.35">
      <c r="B454" s="62"/>
      <c r="C454" s="62"/>
      <c r="D454" s="62"/>
      <c r="E454" s="62"/>
      <c r="F454" s="62"/>
      <c r="G454" s="62"/>
      <c r="H454" s="62"/>
      <c r="I454" s="62"/>
      <c r="L454" s="62"/>
    </row>
    <row r="455" spans="2:12" x14ac:dyDescent="0.35">
      <c r="B455" s="62"/>
      <c r="C455" s="62"/>
      <c r="D455" s="62"/>
      <c r="E455" s="62"/>
      <c r="F455" s="62"/>
      <c r="G455" s="62"/>
      <c r="H455" s="62"/>
      <c r="I455" s="62"/>
      <c r="L455" s="62"/>
    </row>
    <row r="456" spans="2:12" x14ac:dyDescent="0.35">
      <c r="B456" s="62"/>
      <c r="C456" s="62"/>
      <c r="D456" s="62"/>
      <c r="E456" s="62"/>
      <c r="F456" s="62"/>
      <c r="G456" s="62"/>
      <c r="H456" s="62"/>
      <c r="I456" s="62"/>
      <c r="L456" s="62"/>
    </row>
    <row r="457" spans="2:12" x14ac:dyDescent="0.35">
      <c r="B457" s="62"/>
      <c r="C457" s="62"/>
      <c r="D457" s="62"/>
      <c r="E457" s="62"/>
      <c r="F457" s="62"/>
      <c r="G457" s="62"/>
      <c r="H457" s="62"/>
      <c r="I457" s="62"/>
      <c r="L457" s="62"/>
    </row>
    <row r="458" spans="2:12" x14ac:dyDescent="0.35">
      <c r="B458" s="62"/>
      <c r="C458" s="62"/>
      <c r="D458" s="62"/>
      <c r="E458" s="62"/>
      <c r="F458" s="62"/>
      <c r="G458" s="62"/>
      <c r="H458" s="62"/>
      <c r="I458" s="62"/>
      <c r="L458" s="62"/>
    </row>
    <row r="459" spans="2:12" x14ac:dyDescent="0.35">
      <c r="B459" s="62"/>
      <c r="C459" s="62"/>
      <c r="D459" s="62"/>
      <c r="E459" s="62"/>
      <c r="F459" s="62"/>
      <c r="G459" s="62"/>
      <c r="H459" s="62"/>
      <c r="I459" s="62"/>
      <c r="L459" s="62"/>
    </row>
    <row r="460" spans="2:12" x14ac:dyDescent="0.35">
      <c r="B460" s="62"/>
      <c r="C460" s="62"/>
      <c r="D460" s="62"/>
      <c r="E460" s="62"/>
      <c r="F460" s="62"/>
      <c r="G460" s="62"/>
      <c r="H460" s="62"/>
      <c r="I460" s="62"/>
      <c r="L460" s="62"/>
    </row>
    <row r="461" spans="2:12" x14ac:dyDescent="0.35">
      <c r="B461" s="62"/>
      <c r="C461" s="62"/>
      <c r="D461" s="62"/>
      <c r="E461" s="62"/>
      <c r="F461" s="62"/>
      <c r="G461" s="62"/>
      <c r="H461" s="62"/>
      <c r="I461" s="62"/>
      <c r="L461" s="62"/>
    </row>
    <row r="462" spans="2:12" x14ac:dyDescent="0.35">
      <c r="B462" s="62"/>
      <c r="C462" s="62"/>
      <c r="D462" s="62"/>
      <c r="E462" s="62"/>
      <c r="F462" s="62"/>
      <c r="G462" s="62"/>
      <c r="H462" s="62"/>
      <c r="I462" s="62"/>
      <c r="L462" s="62"/>
    </row>
    <row r="463" spans="2:12" x14ac:dyDescent="0.35">
      <c r="B463" s="62"/>
      <c r="C463" s="62"/>
      <c r="D463" s="62"/>
      <c r="E463" s="62"/>
      <c r="F463" s="62"/>
      <c r="G463" s="62"/>
      <c r="H463" s="62"/>
      <c r="I463" s="62"/>
      <c r="L463" s="62"/>
    </row>
    <row r="464" spans="2:12" x14ac:dyDescent="0.35">
      <c r="B464" s="62"/>
      <c r="C464" s="62"/>
      <c r="D464" s="62"/>
      <c r="E464" s="62"/>
      <c r="F464" s="62"/>
      <c r="G464" s="62"/>
      <c r="H464" s="62"/>
      <c r="I464" s="62"/>
      <c r="L464" s="62"/>
    </row>
    <row r="465" spans="2:12" x14ac:dyDescent="0.35">
      <c r="B465" s="62"/>
      <c r="C465" s="62"/>
      <c r="D465" s="62"/>
      <c r="E465" s="62"/>
      <c r="F465" s="62"/>
      <c r="G465" s="62"/>
      <c r="H465" s="62"/>
      <c r="I465" s="62"/>
      <c r="L465" s="62"/>
    </row>
    <row r="466" spans="2:12" x14ac:dyDescent="0.35">
      <c r="B466" s="62"/>
      <c r="C466" s="62"/>
      <c r="D466" s="62"/>
      <c r="E466" s="62"/>
      <c r="F466" s="62"/>
      <c r="G466" s="62"/>
      <c r="H466" s="62"/>
      <c r="I466" s="62"/>
      <c r="L466" s="62"/>
    </row>
    <row r="467" spans="2:12" x14ac:dyDescent="0.35">
      <c r="B467" s="62"/>
      <c r="C467" s="62"/>
      <c r="D467" s="62"/>
      <c r="E467" s="62"/>
      <c r="F467" s="62"/>
      <c r="G467" s="62"/>
      <c r="H467" s="62"/>
      <c r="I467" s="62"/>
      <c r="L467" s="62"/>
    </row>
    <row r="468" spans="2:12" x14ac:dyDescent="0.35">
      <c r="B468" s="62"/>
      <c r="C468" s="62"/>
      <c r="D468" s="62"/>
      <c r="E468" s="62"/>
      <c r="F468" s="62"/>
      <c r="G468" s="62"/>
      <c r="H468" s="62"/>
      <c r="I468" s="62"/>
      <c r="L468" s="62"/>
    </row>
    <row r="469" spans="2:12" x14ac:dyDescent="0.35">
      <c r="B469" s="62"/>
      <c r="C469" s="62"/>
      <c r="D469" s="62"/>
      <c r="E469" s="62"/>
      <c r="F469" s="62"/>
      <c r="G469" s="62"/>
      <c r="H469" s="62"/>
      <c r="I469" s="62"/>
      <c r="L469" s="62"/>
    </row>
    <row r="470" spans="2:12" x14ac:dyDescent="0.35">
      <c r="B470" s="62"/>
      <c r="C470" s="62"/>
      <c r="D470" s="62"/>
      <c r="E470" s="62"/>
      <c r="F470" s="62"/>
      <c r="G470" s="62"/>
      <c r="H470" s="62"/>
      <c r="I470" s="62"/>
      <c r="L470" s="62"/>
    </row>
    <row r="471" spans="2:12" x14ac:dyDescent="0.35">
      <c r="B471" s="62"/>
      <c r="C471" s="62"/>
      <c r="D471" s="62"/>
      <c r="E471" s="62"/>
      <c r="F471" s="62"/>
      <c r="G471" s="62"/>
      <c r="H471" s="62"/>
      <c r="I471" s="62"/>
      <c r="L471" s="62"/>
    </row>
    <row r="472" spans="2:12" x14ac:dyDescent="0.35">
      <c r="B472" s="62"/>
      <c r="C472" s="62"/>
      <c r="D472" s="62"/>
      <c r="E472" s="62"/>
      <c r="F472" s="62"/>
      <c r="G472" s="62"/>
      <c r="H472" s="62"/>
      <c r="I472" s="62"/>
      <c r="L472" s="62"/>
    </row>
    <row r="473" spans="2:12" x14ac:dyDescent="0.35">
      <c r="B473" s="62"/>
      <c r="C473" s="62"/>
      <c r="D473" s="62"/>
      <c r="E473" s="62"/>
      <c r="F473" s="62"/>
      <c r="G473" s="62"/>
      <c r="H473" s="62"/>
      <c r="I473" s="62"/>
      <c r="L473" s="62"/>
    </row>
    <row r="474" spans="2:12" x14ac:dyDescent="0.35">
      <c r="B474" s="62"/>
      <c r="C474" s="62"/>
      <c r="D474" s="62"/>
      <c r="E474" s="62"/>
      <c r="F474" s="62"/>
      <c r="G474" s="62"/>
      <c r="H474" s="62"/>
      <c r="I474" s="62"/>
      <c r="L474" s="62"/>
    </row>
    <row r="475" spans="2:12" x14ac:dyDescent="0.35">
      <c r="B475" s="62"/>
      <c r="C475" s="62"/>
      <c r="D475" s="62"/>
      <c r="E475" s="62"/>
      <c r="F475" s="62"/>
      <c r="G475" s="62"/>
      <c r="H475" s="62"/>
      <c r="I475" s="62"/>
      <c r="L475" s="62"/>
    </row>
    <row r="476" spans="2:12" x14ac:dyDescent="0.35">
      <c r="B476" s="62"/>
      <c r="C476" s="62"/>
      <c r="D476" s="62"/>
      <c r="E476" s="62"/>
      <c r="F476" s="62"/>
      <c r="G476" s="62"/>
      <c r="H476" s="62"/>
      <c r="I476" s="62"/>
      <c r="L476" s="62"/>
    </row>
    <row r="477" spans="2:12" x14ac:dyDescent="0.35">
      <c r="B477" s="62"/>
      <c r="C477" s="62"/>
      <c r="D477" s="62"/>
      <c r="E477" s="62"/>
      <c r="F477" s="62"/>
      <c r="G477" s="62"/>
      <c r="H477" s="62"/>
      <c r="I477" s="62"/>
      <c r="L477" s="62"/>
    </row>
    <row r="478" spans="2:12" x14ac:dyDescent="0.35">
      <c r="B478" s="62"/>
      <c r="C478" s="62"/>
      <c r="D478" s="62"/>
      <c r="E478" s="62"/>
      <c r="F478" s="62"/>
      <c r="G478" s="62"/>
      <c r="H478" s="62"/>
      <c r="I478" s="62"/>
      <c r="L478" s="62"/>
    </row>
    <row r="479" spans="2:12" x14ac:dyDescent="0.35">
      <c r="B479" s="62"/>
      <c r="C479" s="62"/>
      <c r="D479" s="62"/>
      <c r="E479" s="62"/>
      <c r="F479" s="62"/>
      <c r="G479" s="62"/>
      <c r="H479" s="62"/>
      <c r="I479" s="62"/>
      <c r="L479" s="62"/>
    </row>
    <row r="480" spans="2:12" x14ac:dyDescent="0.35">
      <c r="B480" s="62"/>
      <c r="C480" s="62"/>
      <c r="D480" s="62"/>
      <c r="E480" s="62"/>
      <c r="F480" s="62"/>
      <c r="G480" s="62"/>
      <c r="H480" s="62"/>
      <c r="I480" s="62"/>
      <c r="L480" s="62"/>
    </row>
    <row r="481" spans="2:12" x14ac:dyDescent="0.35">
      <c r="B481" s="62"/>
      <c r="C481" s="62"/>
      <c r="D481" s="62"/>
      <c r="E481" s="62"/>
      <c r="F481" s="62"/>
      <c r="G481" s="62"/>
      <c r="H481" s="62"/>
      <c r="I481" s="62"/>
      <c r="L481" s="62"/>
    </row>
    <row r="482" spans="2:12" x14ac:dyDescent="0.35">
      <c r="B482" s="62"/>
      <c r="C482" s="62"/>
      <c r="D482" s="62"/>
      <c r="E482" s="62"/>
      <c r="F482" s="62"/>
      <c r="G482" s="62"/>
      <c r="H482" s="62"/>
      <c r="I482" s="62"/>
      <c r="L482" s="62"/>
    </row>
    <row r="483" spans="2:12" x14ac:dyDescent="0.35">
      <c r="B483" s="62"/>
      <c r="C483" s="62"/>
      <c r="D483" s="62"/>
      <c r="E483" s="62"/>
      <c r="F483" s="62"/>
      <c r="G483" s="62"/>
      <c r="H483" s="62"/>
      <c r="I483" s="62"/>
      <c r="L483" s="62"/>
    </row>
    <row r="484" spans="2:12" x14ac:dyDescent="0.35">
      <c r="B484" s="62"/>
      <c r="C484" s="62"/>
      <c r="D484" s="62"/>
      <c r="E484" s="62"/>
      <c r="F484" s="62"/>
      <c r="G484" s="62"/>
      <c r="H484" s="62"/>
      <c r="I484" s="62"/>
      <c r="L484" s="62"/>
    </row>
    <row r="485" spans="2:12" x14ac:dyDescent="0.35">
      <c r="B485" s="62"/>
      <c r="C485" s="62"/>
      <c r="D485" s="62"/>
      <c r="E485" s="62"/>
      <c r="F485" s="62"/>
      <c r="G485" s="62"/>
      <c r="H485" s="62"/>
      <c r="I485" s="62"/>
      <c r="L485" s="62"/>
    </row>
    <row r="486" spans="2:12" x14ac:dyDescent="0.35">
      <c r="B486" s="62"/>
      <c r="C486" s="62"/>
      <c r="D486" s="62"/>
      <c r="E486" s="62"/>
      <c r="F486" s="62"/>
      <c r="G486" s="62"/>
      <c r="H486" s="62"/>
      <c r="I486" s="62"/>
      <c r="L486" s="62"/>
    </row>
    <row r="487" spans="2:12" x14ac:dyDescent="0.35">
      <c r="B487" s="62"/>
      <c r="C487" s="62"/>
      <c r="D487" s="62"/>
      <c r="E487" s="62"/>
      <c r="F487" s="62"/>
      <c r="G487" s="62"/>
      <c r="H487" s="62"/>
      <c r="I487" s="62"/>
      <c r="L487" s="62"/>
    </row>
    <row r="488" spans="2:12" x14ac:dyDescent="0.35">
      <c r="B488" s="62"/>
      <c r="C488" s="62"/>
      <c r="D488" s="62"/>
      <c r="E488" s="62"/>
      <c r="F488" s="62"/>
      <c r="G488" s="62"/>
      <c r="H488" s="62"/>
      <c r="I488" s="62"/>
      <c r="L488" s="62"/>
    </row>
    <row r="489" spans="2:12" x14ac:dyDescent="0.35">
      <c r="B489" s="62"/>
      <c r="C489" s="62"/>
      <c r="D489" s="62"/>
      <c r="E489" s="62"/>
      <c r="F489" s="62"/>
      <c r="G489" s="62"/>
      <c r="H489" s="62"/>
      <c r="I489" s="62"/>
      <c r="L489" s="62"/>
    </row>
    <row r="490" spans="2:12" x14ac:dyDescent="0.35">
      <c r="B490" s="62"/>
      <c r="C490" s="62"/>
      <c r="D490" s="62"/>
      <c r="E490" s="62"/>
      <c r="F490" s="62"/>
      <c r="G490" s="62"/>
      <c r="H490" s="62"/>
      <c r="I490" s="62"/>
      <c r="L490" s="62"/>
    </row>
    <row r="491" spans="2:12" x14ac:dyDescent="0.35">
      <c r="B491" s="62"/>
      <c r="C491" s="62"/>
      <c r="D491" s="62"/>
      <c r="E491" s="62"/>
      <c r="F491" s="62"/>
      <c r="G491" s="62"/>
      <c r="H491" s="62"/>
      <c r="I491" s="62"/>
      <c r="L491" s="62"/>
    </row>
    <row r="492" spans="2:12" x14ac:dyDescent="0.35">
      <c r="B492" s="62"/>
      <c r="C492" s="62"/>
      <c r="D492" s="62"/>
      <c r="E492" s="62"/>
      <c r="F492" s="62"/>
      <c r="G492" s="62"/>
      <c r="H492" s="62"/>
      <c r="I492" s="62"/>
      <c r="L492" s="62"/>
    </row>
    <row r="493" spans="2:12" x14ac:dyDescent="0.35">
      <c r="B493" s="62"/>
      <c r="C493" s="62"/>
      <c r="D493" s="62"/>
      <c r="E493" s="62"/>
      <c r="F493" s="62"/>
      <c r="G493" s="62"/>
      <c r="H493" s="62"/>
      <c r="I493" s="62"/>
      <c r="L493" s="62"/>
    </row>
    <row r="494" spans="2:12" x14ac:dyDescent="0.35">
      <c r="B494" s="62"/>
      <c r="C494" s="62"/>
      <c r="D494" s="62"/>
      <c r="E494" s="62"/>
      <c r="F494" s="62"/>
      <c r="G494" s="62"/>
      <c r="H494" s="62"/>
      <c r="I494" s="62"/>
      <c r="L494" s="62"/>
    </row>
    <row r="495" spans="2:12" x14ac:dyDescent="0.35">
      <c r="B495" s="62"/>
      <c r="C495" s="62"/>
      <c r="D495" s="62"/>
      <c r="E495" s="62"/>
      <c r="F495" s="62"/>
      <c r="G495" s="62"/>
      <c r="H495" s="62"/>
      <c r="I495" s="62"/>
      <c r="L495" s="62"/>
    </row>
    <row r="496" spans="2:12" x14ac:dyDescent="0.35">
      <c r="B496" s="62"/>
      <c r="C496" s="62"/>
      <c r="D496" s="62"/>
      <c r="E496" s="62"/>
      <c r="F496" s="62"/>
      <c r="G496" s="62"/>
      <c r="H496" s="62"/>
      <c r="I496" s="62"/>
      <c r="L496" s="62"/>
    </row>
    <row r="497" spans="2:63" x14ac:dyDescent="0.35">
      <c r="B497" s="62"/>
      <c r="C497" s="62"/>
      <c r="D497" s="62"/>
      <c r="E497" s="62"/>
      <c r="F497" s="62"/>
      <c r="G497" s="62"/>
      <c r="H497" s="62"/>
      <c r="I497" s="62"/>
      <c r="L497" s="62"/>
    </row>
    <row r="498" spans="2:63" x14ac:dyDescent="0.35">
      <c r="B498" s="62"/>
      <c r="C498" s="62"/>
      <c r="D498" s="62"/>
      <c r="E498" s="62"/>
      <c r="F498" s="62"/>
      <c r="G498" s="62"/>
      <c r="H498" s="62"/>
      <c r="I498" s="62"/>
      <c r="L498" s="62"/>
    </row>
    <row r="499" spans="2:63" x14ac:dyDescent="0.35">
      <c r="B499" s="62"/>
      <c r="C499" s="62"/>
      <c r="D499" s="62"/>
      <c r="E499" s="62"/>
      <c r="F499" s="62"/>
      <c r="G499" s="62"/>
      <c r="H499" s="62"/>
      <c r="I499" s="62"/>
      <c r="L499" s="62"/>
      <c r="O499" s="55"/>
      <c r="P499" s="55"/>
      <c r="Q499" s="55"/>
      <c r="R499" s="55"/>
      <c r="S499" s="55"/>
      <c r="T499" s="55"/>
      <c r="U499" s="55"/>
      <c r="V499" s="55"/>
      <c r="W499" s="55"/>
      <c r="X499" s="56"/>
      <c r="Y499" s="56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5"/>
      <c r="BI499" s="55"/>
      <c r="BJ499" s="55"/>
      <c r="BK499" s="55"/>
    </row>
    <row r="500" spans="2:63" x14ac:dyDescent="0.35">
      <c r="O500" s="55"/>
      <c r="P500" s="55"/>
      <c r="Q500" s="55"/>
      <c r="R500" s="55"/>
      <c r="S500" s="55"/>
      <c r="T500" s="55"/>
      <c r="U500" s="55"/>
      <c r="V500" s="55"/>
      <c r="W500" s="55"/>
      <c r="X500" s="56"/>
      <c r="Y500" s="56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189" t="s">
        <v>0</v>
      </c>
      <c r="BC500" s="189"/>
      <c r="BD500" s="189"/>
      <c r="BE500" s="189"/>
      <c r="BF500" s="189"/>
      <c r="BG500" s="189"/>
      <c r="BH500" s="189"/>
      <c r="BI500" s="189"/>
      <c r="BJ500" s="189"/>
      <c r="BK500" s="55"/>
    </row>
    <row r="501" spans="2:63" x14ac:dyDescent="0.35">
      <c r="O501" s="55"/>
      <c r="P501" s="55"/>
      <c r="Q501" s="55"/>
      <c r="R501" s="55"/>
      <c r="S501" s="55"/>
      <c r="T501" s="55"/>
      <c r="U501" s="55"/>
      <c r="V501" s="55"/>
      <c r="W501" s="55"/>
      <c r="X501" s="56"/>
      <c r="Y501" s="56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189" t="s">
        <v>84</v>
      </c>
      <c r="BC501" s="189"/>
      <c r="BD501" s="189"/>
      <c r="BE501" s="189" t="s">
        <v>85</v>
      </c>
      <c r="BF501" s="189"/>
      <c r="BG501" s="189"/>
      <c r="BH501" s="189"/>
      <c r="BI501" s="58" t="s">
        <v>93</v>
      </c>
      <c r="BJ501" s="58" t="s">
        <v>89</v>
      </c>
      <c r="BK501" s="55"/>
    </row>
    <row r="502" spans="2:63" x14ac:dyDescent="0.35">
      <c r="O502" s="55"/>
      <c r="P502" s="55"/>
      <c r="Q502" s="55"/>
      <c r="R502" s="55"/>
      <c r="S502" s="55"/>
      <c r="T502" s="55"/>
      <c r="U502" s="55"/>
      <c r="V502" s="55"/>
      <c r="W502" s="55"/>
      <c r="X502" s="56"/>
      <c r="Y502" s="56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190" t="str">
        <f>Munka6!A2</f>
        <v>MVP és prototípusfejlesztés, technológiai és piaci validáció</v>
      </c>
      <c r="BC502" s="190"/>
      <c r="BD502" s="190"/>
      <c r="BE502" s="188" t="str">
        <f>Munka6!A20</f>
        <v>52. Igénybe vett szolgáltatások</v>
      </c>
      <c r="BF502" s="188"/>
      <c r="BG502" s="188"/>
      <c r="BH502" s="188"/>
      <c r="BI502" s="59">
        <f t="shared" ref="BI502:BI508" si="6">SUMIFS($J$2:$J$202,$B$2:$B$202,$BB$502,$C$2:$C$202,BE502)</f>
        <v>0</v>
      </c>
      <c r="BJ502" s="59">
        <f t="shared" ref="BJ502:BJ508" si="7">SUMIFS($K$2:$K$202,$B$2:$B$202,$BB$502,$C$2:$C$202,BE502)</f>
        <v>0</v>
      </c>
      <c r="BK502" s="55"/>
    </row>
    <row r="503" spans="2:63" x14ac:dyDescent="0.35">
      <c r="O503" s="55"/>
      <c r="P503" s="55"/>
      <c r="Q503" s="55"/>
      <c r="R503" s="55"/>
      <c r="S503" s="55"/>
      <c r="T503" s="55"/>
      <c r="U503" s="55"/>
      <c r="V503" s="55"/>
      <c r="W503" s="55"/>
      <c r="X503" s="56"/>
      <c r="Y503" s="56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190"/>
      <c r="BC503" s="190"/>
      <c r="BD503" s="190"/>
      <c r="BE503" s="188" t="str">
        <f>Munka6!A21</f>
        <v>54. Bérköltség – kutató-fejlesztő munkatárs</v>
      </c>
      <c r="BF503" s="188"/>
      <c r="BG503" s="188"/>
      <c r="BH503" s="188"/>
      <c r="BI503" s="59">
        <f t="shared" si="6"/>
        <v>0</v>
      </c>
      <c r="BJ503" s="59">
        <f t="shared" si="7"/>
        <v>0</v>
      </c>
      <c r="BK503" s="55"/>
    </row>
    <row r="504" spans="2:63" x14ac:dyDescent="0.35">
      <c r="O504" s="55"/>
      <c r="P504" s="55"/>
      <c r="Q504" s="55"/>
      <c r="R504" s="55"/>
      <c r="S504" s="55"/>
      <c r="T504" s="55"/>
      <c r="U504" s="55"/>
      <c r="V504" s="55"/>
      <c r="W504" s="55"/>
      <c r="X504" s="56"/>
      <c r="Y504" s="56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  <c r="BA504" s="55"/>
      <c r="BB504" s="190"/>
      <c r="BC504" s="190"/>
      <c r="BD504" s="190"/>
      <c r="BE504" s="188" t="str">
        <f>Munka6!A22</f>
        <v>54.Bérköltség – technikus, segédszemélyzet</v>
      </c>
      <c r="BF504" s="188"/>
      <c r="BG504" s="188"/>
      <c r="BH504" s="188"/>
      <c r="BI504" s="59">
        <f t="shared" si="6"/>
        <v>0</v>
      </c>
      <c r="BJ504" s="59">
        <f t="shared" si="7"/>
        <v>0</v>
      </c>
      <c r="BK504" s="55"/>
    </row>
    <row r="505" spans="2:63" x14ac:dyDescent="0.35">
      <c r="O505" s="55"/>
      <c r="P505" s="55"/>
      <c r="Q505" s="55"/>
      <c r="R505" s="55"/>
      <c r="S505" s="55"/>
      <c r="T505" s="55"/>
      <c r="U505" s="55"/>
      <c r="V505" s="55"/>
      <c r="W505" s="55"/>
      <c r="X505" s="56"/>
      <c r="Y505" s="56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190"/>
      <c r="BC505" s="190"/>
      <c r="BD505" s="190"/>
      <c r="BE505" s="188" t="str">
        <f>Munka6!A23</f>
        <v>55. Személyi jellegű egyéb kifizetések – kutató-fejlesztő munkatárs</v>
      </c>
      <c r="BF505" s="188"/>
      <c r="BG505" s="188"/>
      <c r="BH505" s="188"/>
      <c r="BI505" s="59">
        <f t="shared" si="6"/>
        <v>0</v>
      </c>
      <c r="BJ505" s="59">
        <f t="shared" si="7"/>
        <v>0</v>
      </c>
      <c r="BK505" s="55"/>
    </row>
    <row r="506" spans="2:63" x14ac:dyDescent="0.35">
      <c r="O506" s="55"/>
      <c r="P506" s="55"/>
      <c r="Q506" s="55"/>
      <c r="R506" s="55"/>
      <c r="S506" s="55"/>
      <c r="T506" s="55"/>
      <c r="U506" s="55"/>
      <c r="V506" s="55"/>
      <c r="W506" s="55"/>
      <c r="X506" s="56"/>
      <c r="Y506" s="56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190"/>
      <c r="BC506" s="190"/>
      <c r="BD506" s="190"/>
      <c r="BE506" s="188" t="str">
        <f>Munka6!A24</f>
        <v>55. Személyi jellegű egyéb kifizetések – technikus, segédszemélyzet</v>
      </c>
      <c r="BF506" s="188"/>
      <c r="BG506" s="188"/>
      <c r="BH506" s="188"/>
      <c r="BI506" s="59">
        <f t="shared" si="6"/>
        <v>0</v>
      </c>
      <c r="BJ506" s="59">
        <f t="shared" si="7"/>
        <v>0</v>
      </c>
      <c r="BK506" s="55"/>
    </row>
    <row r="507" spans="2:63" x14ac:dyDescent="0.35">
      <c r="O507" s="55"/>
      <c r="P507" s="55"/>
      <c r="Q507" s="55"/>
      <c r="R507" s="55"/>
      <c r="S507" s="55"/>
      <c r="T507" s="55"/>
      <c r="U507" s="55"/>
      <c r="V507" s="55"/>
      <c r="W507" s="55"/>
      <c r="X507" s="56"/>
      <c r="Y507" s="56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190"/>
      <c r="BC507" s="190"/>
      <c r="BD507" s="190"/>
      <c r="BE507" s="188" t="str">
        <f>Munka6!A25</f>
        <v>56. Bérjárulékok – kutató-fejlesztő munkatárs</v>
      </c>
      <c r="BF507" s="188"/>
      <c r="BG507" s="188"/>
      <c r="BH507" s="188"/>
      <c r="BI507" s="59">
        <f t="shared" si="6"/>
        <v>0</v>
      </c>
      <c r="BJ507" s="59">
        <f t="shared" si="7"/>
        <v>0</v>
      </c>
      <c r="BK507" s="55"/>
    </row>
    <row r="508" spans="2:63" x14ac:dyDescent="0.35">
      <c r="O508" s="55"/>
      <c r="P508" s="55"/>
      <c r="Q508" s="55"/>
      <c r="R508" s="55"/>
      <c r="S508" s="55"/>
      <c r="T508" s="55"/>
      <c r="U508" s="55"/>
      <c r="V508" s="55"/>
      <c r="W508" s="55"/>
      <c r="X508" s="56"/>
      <c r="Y508" s="56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190"/>
      <c r="BC508" s="190"/>
      <c r="BD508" s="190"/>
      <c r="BE508" s="188" t="str">
        <f>Munka6!A26</f>
        <v>56. Bérjárulékok –technikus, segédszemélyzet</v>
      </c>
      <c r="BF508" s="188"/>
      <c r="BG508" s="188"/>
      <c r="BH508" s="188"/>
      <c r="BI508" s="59">
        <f t="shared" si="6"/>
        <v>0</v>
      </c>
      <c r="BJ508" s="59">
        <f t="shared" si="7"/>
        <v>0</v>
      </c>
      <c r="BK508" s="55"/>
    </row>
    <row r="509" spans="2:63" x14ac:dyDescent="0.35">
      <c r="O509" s="55"/>
      <c r="P509" s="55"/>
      <c r="Q509" s="55"/>
      <c r="R509" s="55"/>
      <c r="S509" s="55"/>
      <c r="T509" s="55"/>
      <c r="U509" s="55"/>
      <c r="V509" s="55"/>
      <c r="W509" s="55"/>
      <c r="X509" s="56"/>
      <c r="Y509" s="56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190" t="str">
        <f>Munka6!A3</f>
        <v>Technológiai és üzlet-fejlesztési szolgáltatás és tanácsadás, vállalkozói ismeretek megszerzése</v>
      </c>
      <c r="BC509" s="190"/>
      <c r="BD509" s="190"/>
      <c r="BE509" s="191" t="str">
        <f>Munka6!B20</f>
        <v>51. Anyagköltség</v>
      </c>
      <c r="BF509" s="191"/>
      <c r="BG509" s="191"/>
      <c r="BH509" s="191"/>
      <c r="BI509" s="59">
        <f t="shared" ref="BI509:BI519" si="8">SUMIFS($J$2:$J$202,$B$2:$B$202,$BB$509,$C$2:$C$202,BE509)</f>
        <v>0</v>
      </c>
      <c r="BJ509" s="59">
        <f t="shared" ref="BJ509:BJ519" si="9">SUMIFS($K$2:$K$202,$B$2:$B$202,$BB$509,$C$2:$C$202,BE509)</f>
        <v>0</v>
      </c>
      <c r="BK509" s="55"/>
    </row>
    <row r="510" spans="2:63" x14ac:dyDescent="0.35">
      <c r="O510" s="55"/>
      <c r="P510" s="55"/>
      <c r="Q510" s="55"/>
      <c r="R510" s="55"/>
      <c r="S510" s="55"/>
      <c r="T510" s="55"/>
      <c r="U510" s="55"/>
      <c r="V510" s="55"/>
      <c r="W510" s="55"/>
      <c r="X510" s="56"/>
      <c r="Y510" s="56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190"/>
      <c r="BC510" s="190"/>
      <c r="BD510" s="190"/>
      <c r="BE510" s="191" t="str">
        <f>Munka6!B21</f>
        <v>52. Igénybe vett szolgáltatások</v>
      </c>
      <c r="BF510" s="191"/>
      <c r="BG510" s="191"/>
      <c r="BH510" s="191"/>
      <c r="BI510" s="59">
        <f t="shared" si="8"/>
        <v>0</v>
      </c>
      <c r="BJ510" s="59">
        <f t="shared" si="9"/>
        <v>0</v>
      </c>
      <c r="BK510" s="55"/>
    </row>
    <row r="511" spans="2:63" x14ac:dyDescent="0.35">
      <c r="O511" s="55"/>
      <c r="P511" s="55"/>
      <c r="Q511" s="55"/>
      <c r="R511" s="55"/>
      <c r="S511" s="55"/>
      <c r="T511" s="55"/>
      <c r="U511" s="55"/>
      <c r="V511" s="55"/>
      <c r="W511" s="55"/>
      <c r="X511" s="56"/>
      <c r="Y511" s="56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190"/>
      <c r="BC511" s="190"/>
      <c r="BD511" s="190"/>
      <c r="BE511" s="191" t="str">
        <f>Munka6!B22</f>
        <v>54. Bérköltség – kutató-fejlesztő munkatárs</v>
      </c>
      <c r="BF511" s="191"/>
      <c r="BG511" s="191"/>
      <c r="BH511" s="191"/>
      <c r="BI511" s="59">
        <f t="shared" si="8"/>
        <v>0</v>
      </c>
      <c r="BJ511" s="59">
        <f t="shared" si="9"/>
        <v>0</v>
      </c>
      <c r="BK511" s="55"/>
    </row>
    <row r="512" spans="2:63" x14ac:dyDescent="0.35">
      <c r="O512" s="55"/>
      <c r="P512" s="55"/>
      <c r="Q512" s="55"/>
      <c r="R512" s="55"/>
      <c r="S512" s="55"/>
      <c r="T512" s="55"/>
      <c r="U512" s="55"/>
      <c r="V512" s="55"/>
      <c r="W512" s="55"/>
      <c r="X512" s="56"/>
      <c r="Y512" s="56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190"/>
      <c r="BC512" s="190"/>
      <c r="BD512" s="190"/>
      <c r="BE512" s="191" t="str">
        <f>Munka6!B23</f>
        <v>54.Bérköltség – technikus, segédszemélyzet</v>
      </c>
      <c r="BF512" s="191"/>
      <c r="BG512" s="191"/>
      <c r="BH512" s="191"/>
      <c r="BI512" s="59">
        <f t="shared" si="8"/>
        <v>0</v>
      </c>
      <c r="BJ512" s="59">
        <f t="shared" si="9"/>
        <v>0</v>
      </c>
      <c r="BK512" s="55"/>
    </row>
    <row r="513" spans="15:63" x14ac:dyDescent="0.35">
      <c r="O513" s="55"/>
      <c r="P513" s="55"/>
      <c r="Q513" s="55"/>
      <c r="R513" s="55"/>
      <c r="S513" s="55"/>
      <c r="T513" s="55"/>
      <c r="U513" s="55"/>
      <c r="V513" s="55"/>
      <c r="W513" s="55"/>
      <c r="X513" s="56"/>
      <c r="Y513" s="56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190"/>
      <c r="BC513" s="190"/>
      <c r="BD513" s="190"/>
      <c r="BE513" s="191" t="str">
        <f>Munka6!B24</f>
        <v>54. Bérköltség – egyéb foglalkoztatott</v>
      </c>
      <c r="BF513" s="191"/>
      <c r="BG513" s="191"/>
      <c r="BH513" s="191"/>
      <c r="BI513" s="59">
        <f t="shared" si="8"/>
        <v>0</v>
      </c>
      <c r="BJ513" s="59">
        <f t="shared" si="9"/>
        <v>0</v>
      </c>
      <c r="BK513" s="55"/>
    </row>
    <row r="514" spans="15:63" x14ac:dyDescent="0.35">
      <c r="O514" s="55"/>
      <c r="P514" s="55"/>
      <c r="Q514" s="55"/>
      <c r="R514" s="55"/>
      <c r="S514" s="55"/>
      <c r="T514" s="55"/>
      <c r="U514" s="55"/>
      <c r="V514" s="55"/>
      <c r="W514" s="55"/>
      <c r="X514" s="56"/>
      <c r="Y514" s="56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190"/>
      <c r="BC514" s="190"/>
      <c r="BD514" s="190"/>
      <c r="BE514" s="191" t="str">
        <f>Munka6!B25</f>
        <v>55. Személyi jellegű egyéb kifizetések – kutató-fejlesztő munkatárs</v>
      </c>
      <c r="BF514" s="191"/>
      <c r="BG514" s="191"/>
      <c r="BH514" s="191"/>
      <c r="BI514" s="59">
        <f t="shared" si="8"/>
        <v>0</v>
      </c>
      <c r="BJ514" s="59">
        <f t="shared" si="9"/>
        <v>0</v>
      </c>
      <c r="BK514" s="55"/>
    </row>
    <row r="515" spans="15:63" x14ac:dyDescent="0.35">
      <c r="O515" s="55"/>
      <c r="P515" s="55"/>
      <c r="Q515" s="55"/>
      <c r="R515" s="55"/>
      <c r="S515" s="55"/>
      <c r="T515" s="55"/>
      <c r="U515" s="55"/>
      <c r="V515" s="55"/>
      <c r="W515" s="55"/>
      <c r="X515" s="56"/>
      <c r="Y515" s="56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190"/>
      <c r="BC515" s="190"/>
      <c r="BD515" s="190"/>
      <c r="BE515" s="191" t="str">
        <f>Munka6!B26</f>
        <v>55. Személyi jellegű egyéb kifizetések – technikus, segédszemélyzet</v>
      </c>
      <c r="BF515" s="191"/>
      <c r="BG515" s="191"/>
      <c r="BH515" s="191"/>
      <c r="BI515" s="59">
        <f t="shared" si="8"/>
        <v>0</v>
      </c>
      <c r="BJ515" s="59">
        <f t="shared" si="9"/>
        <v>0</v>
      </c>
      <c r="BK515" s="55"/>
    </row>
    <row r="516" spans="15:63" x14ac:dyDescent="0.35">
      <c r="O516" s="55"/>
      <c r="P516" s="55"/>
      <c r="Q516" s="55"/>
      <c r="R516" s="55"/>
      <c r="S516" s="55"/>
      <c r="T516" s="55"/>
      <c r="U516" s="55"/>
      <c r="V516" s="55"/>
      <c r="W516" s="55"/>
      <c r="X516" s="56"/>
      <c r="Y516" s="56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190"/>
      <c r="BC516" s="190"/>
      <c r="BD516" s="190"/>
      <c r="BE516" s="191" t="str">
        <f>Munka6!B27</f>
        <v>55. Személyi jellegű egyéb kifizetés – egyéb foglalkoztatott</v>
      </c>
      <c r="BF516" s="191"/>
      <c r="BG516" s="191"/>
      <c r="BH516" s="191"/>
      <c r="BI516" s="59">
        <f t="shared" si="8"/>
        <v>0</v>
      </c>
      <c r="BJ516" s="59">
        <f t="shared" si="9"/>
        <v>0</v>
      </c>
      <c r="BK516" s="55"/>
    </row>
    <row r="517" spans="15:63" x14ac:dyDescent="0.35">
      <c r="O517" s="55"/>
      <c r="P517" s="55"/>
      <c r="Q517" s="55"/>
      <c r="R517" s="55"/>
      <c r="S517" s="55"/>
      <c r="T517" s="55"/>
      <c r="U517" s="55"/>
      <c r="V517" s="55"/>
      <c r="W517" s="55"/>
      <c r="X517" s="56"/>
      <c r="Y517" s="56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  <c r="BA517" s="55"/>
      <c r="BB517" s="190"/>
      <c r="BC517" s="190"/>
      <c r="BD517" s="190"/>
      <c r="BE517" s="191" t="str">
        <f>Munka6!B28</f>
        <v>56. Bérjárulékok – kutató-fejlesztő munkatárs</v>
      </c>
      <c r="BF517" s="191"/>
      <c r="BG517" s="191"/>
      <c r="BH517" s="191"/>
      <c r="BI517" s="59">
        <f t="shared" si="8"/>
        <v>0</v>
      </c>
      <c r="BJ517" s="59">
        <f t="shared" si="9"/>
        <v>0</v>
      </c>
      <c r="BK517" s="55"/>
    </row>
    <row r="518" spans="15:63" x14ac:dyDescent="0.35">
      <c r="O518" s="55"/>
      <c r="P518" s="55"/>
      <c r="Q518" s="55"/>
      <c r="R518" s="55"/>
      <c r="S518" s="55"/>
      <c r="T518" s="55"/>
      <c r="U518" s="55"/>
      <c r="V518" s="55"/>
      <c r="W518" s="55"/>
      <c r="X518" s="56"/>
      <c r="Y518" s="56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190"/>
      <c r="BC518" s="190"/>
      <c r="BD518" s="190"/>
      <c r="BE518" s="191" t="str">
        <f>Munka6!B29</f>
        <v>56. Bérjárulékok –technikus, segédszemélyzet</v>
      </c>
      <c r="BF518" s="191"/>
      <c r="BG518" s="191"/>
      <c r="BH518" s="191"/>
      <c r="BI518" s="59">
        <f t="shared" si="8"/>
        <v>0</v>
      </c>
      <c r="BJ518" s="59">
        <f t="shared" si="9"/>
        <v>0</v>
      </c>
      <c r="BK518" s="55"/>
    </row>
    <row r="519" spans="15:63" x14ac:dyDescent="0.35">
      <c r="O519" s="55"/>
      <c r="P519" s="55"/>
      <c r="Q519" s="55"/>
      <c r="R519" s="55"/>
      <c r="S519" s="55"/>
      <c r="T519" s="55"/>
      <c r="U519" s="55"/>
      <c r="V519" s="55"/>
      <c r="W519" s="55"/>
      <c r="X519" s="56"/>
      <c r="Y519" s="56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190"/>
      <c r="BC519" s="190"/>
      <c r="BD519" s="190"/>
      <c r="BE519" s="191" t="str">
        <f>Munka6!B30</f>
        <v>56. Bérjárulék – egyéb foglalkoztatott</v>
      </c>
      <c r="BF519" s="191"/>
      <c r="BG519" s="191"/>
      <c r="BH519" s="191"/>
      <c r="BI519" s="59">
        <f t="shared" si="8"/>
        <v>0</v>
      </c>
      <c r="BJ519" s="59">
        <f t="shared" si="9"/>
        <v>0</v>
      </c>
      <c r="BK519" s="55"/>
    </row>
    <row r="520" spans="15:63" x14ac:dyDescent="0.35">
      <c r="O520" s="55"/>
      <c r="P520" s="55"/>
      <c r="Q520" s="55"/>
      <c r="R520" s="55"/>
      <c r="S520" s="55"/>
      <c r="T520" s="55"/>
      <c r="U520" s="55"/>
      <c r="V520" s="55"/>
      <c r="W520" s="55"/>
      <c r="X520" s="56"/>
      <c r="Y520" s="56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190" t="str">
        <f>Munka6!A4</f>
        <v>Tudás- és kapcsolatbővítés érdekében startup rendezvényeken való részvétel költségei (pl. konferencia, kiállítás, startup verseny, értékesítési és befektetői tárgyalások)</v>
      </c>
      <c r="BC520" s="190"/>
      <c r="BD520" s="190"/>
      <c r="BE520" s="191" t="str">
        <f>Munka6!C20</f>
        <v>51. Anyagköltség</v>
      </c>
      <c r="BF520" s="191"/>
      <c r="BG520" s="191"/>
      <c r="BH520" s="191"/>
      <c r="BI520" s="59">
        <f t="shared" ref="BI520:BI530" si="10">SUMIFS($J$2:$J$202,$B$2:$B$202,$BB$520,$C$2:$C$202,BE520)</f>
        <v>0</v>
      </c>
      <c r="BJ520" s="59">
        <f t="shared" ref="BJ520:BJ530" si="11">SUMIFS($K$2:$K$202,$B$2:$B$202,$BB$520,$C$2:$C$202,BE520)</f>
        <v>0</v>
      </c>
      <c r="BK520" s="55"/>
    </row>
    <row r="521" spans="15:63" x14ac:dyDescent="0.35">
      <c r="O521" s="55"/>
      <c r="P521" s="55"/>
      <c r="Q521" s="55"/>
      <c r="R521" s="55"/>
      <c r="S521" s="55"/>
      <c r="T521" s="55"/>
      <c r="U521" s="55"/>
      <c r="V521" s="55"/>
      <c r="W521" s="55"/>
      <c r="X521" s="56"/>
      <c r="Y521" s="56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190"/>
      <c r="BC521" s="190"/>
      <c r="BD521" s="190"/>
      <c r="BE521" s="191" t="str">
        <f>Munka6!C21</f>
        <v>52. Igénybe vett szolgáltatások</v>
      </c>
      <c r="BF521" s="191"/>
      <c r="BG521" s="191"/>
      <c r="BH521" s="191"/>
      <c r="BI521" s="59">
        <f t="shared" si="10"/>
        <v>0</v>
      </c>
      <c r="BJ521" s="59">
        <f t="shared" si="11"/>
        <v>0</v>
      </c>
      <c r="BK521" s="55"/>
    </row>
    <row r="522" spans="15:63" x14ac:dyDescent="0.35">
      <c r="O522" s="55"/>
      <c r="P522" s="55"/>
      <c r="Q522" s="55"/>
      <c r="R522" s="55"/>
      <c r="S522" s="55"/>
      <c r="T522" s="55"/>
      <c r="U522" s="55"/>
      <c r="V522" s="55"/>
      <c r="W522" s="55"/>
      <c r="X522" s="56"/>
      <c r="Y522" s="56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190"/>
      <c r="BC522" s="190"/>
      <c r="BD522" s="190"/>
      <c r="BE522" s="191" t="str">
        <f>Munka6!C22</f>
        <v>54. Bérköltség – kutató-fejlesztő munkatárs</v>
      </c>
      <c r="BF522" s="191"/>
      <c r="BG522" s="191"/>
      <c r="BH522" s="191"/>
      <c r="BI522" s="59">
        <f t="shared" si="10"/>
        <v>0</v>
      </c>
      <c r="BJ522" s="59">
        <f t="shared" si="11"/>
        <v>0</v>
      </c>
      <c r="BK522" s="55"/>
    </row>
    <row r="523" spans="15:63" x14ac:dyDescent="0.35">
      <c r="O523" s="55"/>
      <c r="P523" s="55"/>
      <c r="Q523" s="55"/>
      <c r="R523" s="55"/>
      <c r="S523" s="55"/>
      <c r="T523" s="55"/>
      <c r="U523" s="55"/>
      <c r="V523" s="55"/>
      <c r="W523" s="55"/>
      <c r="X523" s="56"/>
      <c r="Y523" s="56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190"/>
      <c r="BC523" s="190"/>
      <c r="BD523" s="190"/>
      <c r="BE523" s="191" t="str">
        <f>Munka6!C23</f>
        <v>54.Bérköltség – technikus, segédszemélyzet</v>
      </c>
      <c r="BF523" s="191"/>
      <c r="BG523" s="191"/>
      <c r="BH523" s="191"/>
      <c r="BI523" s="59">
        <f t="shared" si="10"/>
        <v>0</v>
      </c>
      <c r="BJ523" s="59">
        <f t="shared" si="11"/>
        <v>0</v>
      </c>
      <c r="BK523" s="55"/>
    </row>
    <row r="524" spans="15:63" x14ac:dyDescent="0.35">
      <c r="O524" s="55"/>
      <c r="P524" s="55"/>
      <c r="Q524" s="55"/>
      <c r="R524" s="55"/>
      <c r="S524" s="55"/>
      <c r="T524" s="55"/>
      <c r="U524" s="55"/>
      <c r="V524" s="55"/>
      <c r="W524" s="55"/>
      <c r="X524" s="56"/>
      <c r="Y524" s="56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190"/>
      <c r="BC524" s="190"/>
      <c r="BD524" s="190"/>
      <c r="BE524" s="191" t="str">
        <f>Munka6!C24</f>
        <v>54. Bérköltség – egyéb foglalkoztatott</v>
      </c>
      <c r="BF524" s="191"/>
      <c r="BG524" s="191"/>
      <c r="BH524" s="191"/>
      <c r="BI524" s="59">
        <f t="shared" si="10"/>
        <v>0</v>
      </c>
      <c r="BJ524" s="59">
        <f t="shared" si="11"/>
        <v>0</v>
      </c>
      <c r="BK524" s="55"/>
    </row>
    <row r="525" spans="15:63" x14ac:dyDescent="0.35">
      <c r="O525" s="55"/>
      <c r="P525" s="55"/>
      <c r="Q525" s="55"/>
      <c r="R525" s="55"/>
      <c r="S525" s="55"/>
      <c r="T525" s="55"/>
      <c r="U525" s="55"/>
      <c r="V525" s="55"/>
      <c r="W525" s="55"/>
      <c r="X525" s="56"/>
      <c r="Y525" s="56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190"/>
      <c r="BC525" s="190"/>
      <c r="BD525" s="190"/>
      <c r="BE525" s="191" t="str">
        <f>Munka6!C25</f>
        <v>55. Személyi jellegű egyéb kifizetések – kutató-fejlesztő munkatárs</v>
      </c>
      <c r="BF525" s="191"/>
      <c r="BG525" s="191"/>
      <c r="BH525" s="191"/>
      <c r="BI525" s="59">
        <f t="shared" si="10"/>
        <v>0</v>
      </c>
      <c r="BJ525" s="59">
        <f t="shared" si="11"/>
        <v>0</v>
      </c>
      <c r="BK525" s="55"/>
    </row>
    <row r="526" spans="15:63" x14ac:dyDescent="0.35">
      <c r="O526" s="55"/>
      <c r="P526" s="55"/>
      <c r="Q526" s="55"/>
      <c r="R526" s="55"/>
      <c r="S526" s="55"/>
      <c r="T526" s="55"/>
      <c r="U526" s="55"/>
      <c r="V526" s="55"/>
      <c r="W526" s="55"/>
      <c r="X526" s="56"/>
      <c r="Y526" s="56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190"/>
      <c r="BC526" s="190"/>
      <c r="BD526" s="190"/>
      <c r="BE526" s="191" t="str">
        <f>Munka6!C26</f>
        <v>55. Személyi jellegű egyéb kifizetések – technikus, segédszemélyzet</v>
      </c>
      <c r="BF526" s="191"/>
      <c r="BG526" s="191"/>
      <c r="BH526" s="191"/>
      <c r="BI526" s="59">
        <f t="shared" si="10"/>
        <v>0</v>
      </c>
      <c r="BJ526" s="59">
        <f t="shared" si="11"/>
        <v>0</v>
      </c>
      <c r="BK526" s="55"/>
    </row>
    <row r="527" spans="15:63" x14ac:dyDescent="0.35">
      <c r="O527" s="55"/>
      <c r="P527" s="55"/>
      <c r="Q527" s="55"/>
      <c r="R527" s="55"/>
      <c r="S527" s="55"/>
      <c r="T527" s="55"/>
      <c r="U527" s="55"/>
      <c r="V527" s="55"/>
      <c r="W527" s="55"/>
      <c r="X527" s="56"/>
      <c r="Y527" s="56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190"/>
      <c r="BC527" s="190"/>
      <c r="BD527" s="190"/>
      <c r="BE527" s="191" t="str">
        <f>Munka6!C27</f>
        <v>55. Személyi jellegű egyéb kifizetés – egyéb foglalkoztatott</v>
      </c>
      <c r="BF527" s="191"/>
      <c r="BG527" s="191"/>
      <c r="BH527" s="191"/>
      <c r="BI527" s="59">
        <f t="shared" si="10"/>
        <v>0</v>
      </c>
      <c r="BJ527" s="59">
        <f t="shared" si="11"/>
        <v>0</v>
      </c>
      <c r="BK527" s="55"/>
    </row>
    <row r="528" spans="15:63" x14ac:dyDescent="0.35">
      <c r="O528" s="55"/>
      <c r="P528" s="55"/>
      <c r="Q528" s="55"/>
      <c r="R528" s="55"/>
      <c r="S528" s="55"/>
      <c r="T528" s="55"/>
      <c r="U528" s="55"/>
      <c r="V528" s="55"/>
      <c r="W528" s="55"/>
      <c r="X528" s="56"/>
      <c r="Y528" s="56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190"/>
      <c r="BC528" s="190"/>
      <c r="BD528" s="190"/>
      <c r="BE528" s="191" t="str">
        <f>Munka6!C28</f>
        <v>56. Bérjárulékok – kutató-fejlesztő munkatárs</v>
      </c>
      <c r="BF528" s="191"/>
      <c r="BG528" s="191"/>
      <c r="BH528" s="191"/>
      <c r="BI528" s="59">
        <f t="shared" si="10"/>
        <v>0</v>
      </c>
      <c r="BJ528" s="59">
        <f t="shared" si="11"/>
        <v>0</v>
      </c>
      <c r="BK528" s="55"/>
    </row>
    <row r="529" spans="15:63" x14ac:dyDescent="0.35">
      <c r="O529" s="55"/>
      <c r="P529" s="55"/>
      <c r="Q529" s="55"/>
      <c r="R529" s="55"/>
      <c r="S529" s="55"/>
      <c r="T529" s="55"/>
      <c r="U529" s="55"/>
      <c r="V529" s="55"/>
      <c r="W529" s="55"/>
      <c r="X529" s="56"/>
      <c r="Y529" s="56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190"/>
      <c r="BC529" s="190"/>
      <c r="BD529" s="190"/>
      <c r="BE529" s="191" t="str">
        <f>Munka6!C29</f>
        <v>56. Bérjárulékok –technikus, segédszemélyzet</v>
      </c>
      <c r="BF529" s="191"/>
      <c r="BG529" s="191"/>
      <c r="BH529" s="191"/>
      <c r="BI529" s="59">
        <f t="shared" si="10"/>
        <v>0</v>
      </c>
      <c r="BJ529" s="59">
        <f t="shared" si="11"/>
        <v>0</v>
      </c>
      <c r="BK529" s="55"/>
    </row>
    <row r="530" spans="15:63" x14ac:dyDescent="0.35">
      <c r="O530" s="55"/>
      <c r="P530" s="55"/>
      <c r="Q530" s="55"/>
      <c r="R530" s="55"/>
      <c r="S530" s="55"/>
      <c r="T530" s="55"/>
      <c r="U530" s="55"/>
      <c r="V530" s="55"/>
      <c r="W530" s="55"/>
      <c r="X530" s="56"/>
      <c r="Y530" s="56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190"/>
      <c r="BC530" s="190"/>
      <c r="BD530" s="190"/>
      <c r="BE530" s="191" t="str">
        <f>Munka6!C30</f>
        <v>56. Bérjárulék – egyéb foglalkoztatott</v>
      </c>
      <c r="BF530" s="191"/>
      <c r="BG530" s="191"/>
      <c r="BH530" s="191"/>
      <c r="BI530" s="59">
        <f t="shared" si="10"/>
        <v>0</v>
      </c>
      <c r="BJ530" s="59">
        <f t="shared" si="11"/>
        <v>0</v>
      </c>
      <c r="BK530" s="55"/>
    </row>
    <row r="531" spans="15:63" x14ac:dyDescent="0.35">
      <c r="O531" s="55"/>
      <c r="P531" s="55"/>
      <c r="Q531" s="55"/>
      <c r="R531" s="55"/>
      <c r="S531" s="55"/>
      <c r="T531" s="55"/>
      <c r="U531" s="55"/>
      <c r="V531" s="55"/>
      <c r="W531" s="55"/>
      <c r="X531" s="56"/>
      <c r="Y531" s="56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189" t="str">
        <f>Munka6!A5</f>
        <v>Piacra jutás</v>
      </c>
      <c r="BC531" s="189"/>
      <c r="BD531" s="189"/>
      <c r="BE531" s="191" t="str">
        <f>Munka6!D20</f>
        <v>51. Anyagköltség</v>
      </c>
      <c r="BF531" s="191"/>
      <c r="BG531" s="191"/>
      <c r="BH531" s="191"/>
      <c r="BI531" s="59">
        <f>SUMIFS($J$2:$J$202,$B$2:$B$202,$BB$531,$C$2:$C$202,BE531)</f>
        <v>0</v>
      </c>
      <c r="BJ531" s="59">
        <f>SUMIFS($K$2:$K$202,$B$2:$B$202,$BB$531,$C$2:$C$202,BE531)</f>
        <v>0</v>
      </c>
      <c r="BK531" s="55"/>
    </row>
    <row r="532" spans="15:63" x14ac:dyDescent="0.35">
      <c r="O532" s="55"/>
      <c r="P532" s="55"/>
      <c r="Q532" s="55"/>
      <c r="R532" s="55"/>
      <c r="S532" s="55"/>
      <c r="T532" s="55"/>
      <c r="U532" s="55"/>
      <c r="V532" s="55"/>
      <c r="W532" s="55"/>
      <c r="X532" s="56"/>
      <c r="Y532" s="56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189"/>
      <c r="BC532" s="189"/>
      <c r="BD532" s="189"/>
      <c r="BE532" s="191" t="str">
        <f>Munka6!D21</f>
        <v>52. Igénybe vett szolgáltatások</v>
      </c>
      <c r="BF532" s="191"/>
      <c r="BG532" s="191"/>
      <c r="BH532" s="191"/>
      <c r="BI532" s="59">
        <f>SUMIFS($J$2:$J$202,$B$2:$B$202,$BB$531,$C$2:$C$202,BE532)</f>
        <v>0</v>
      </c>
      <c r="BJ532" s="59">
        <f>SUMIFS($K$2:$K$202,$B$2:$B$202,$BB$531,$C$2:$C$202,BE532)</f>
        <v>0</v>
      </c>
      <c r="BK532" s="55"/>
    </row>
    <row r="533" spans="15:63" x14ac:dyDescent="0.35">
      <c r="O533" s="55"/>
      <c r="P533" s="55"/>
      <c r="Q533" s="55"/>
      <c r="R533" s="55"/>
      <c r="S533" s="55"/>
      <c r="T533" s="55"/>
      <c r="U533" s="55"/>
      <c r="V533" s="55"/>
      <c r="W533" s="55"/>
      <c r="X533" s="56"/>
      <c r="Y533" s="56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189"/>
      <c r="BC533" s="189"/>
      <c r="BD533" s="189"/>
      <c r="BE533" s="191" t="str">
        <f>Munka6!D22</f>
        <v>54. Bérköltség – egyéb foglalkoztatott</v>
      </c>
      <c r="BF533" s="191"/>
      <c r="BG533" s="191"/>
      <c r="BH533" s="191"/>
      <c r="BI533" s="59">
        <f>SUMIFS($J$2:$J$202,$B$2:$B$202,$BB$531,$C$2:$C$202,BE533)</f>
        <v>0</v>
      </c>
      <c r="BJ533" s="59">
        <f>SUMIFS($K$2:$K$202,$B$2:$B$202,$BB$531,$C$2:$C$202,BE533)</f>
        <v>0</v>
      </c>
      <c r="BK533" s="55"/>
    </row>
    <row r="534" spans="15:63" x14ac:dyDescent="0.35">
      <c r="O534" s="55"/>
      <c r="P534" s="55"/>
      <c r="Q534" s="55"/>
      <c r="R534" s="55"/>
      <c r="S534" s="55"/>
      <c r="T534" s="55"/>
      <c r="U534" s="55"/>
      <c r="V534" s="55"/>
      <c r="W534" s="55"/>
      <c r="X534" s="56"/>
      <c r="Y534" s="56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189"/>
      <c r="BC534" s="189"/>
      <c r="BD534" s="189"/>
      <c r="BE534" s="191" t="str">
        <f>Munka6!D23</f>
        <v>55. Személyi jellegű egyéb kifizetés – egyéb foglalkoztatott</v>
      </c>
      <c r="BF534" s="191"/>
      <c r="BG534" s="191"/>
      <c r="BH534" s="191"/>
      <c r="BI534" s="59">
        <f>SUMIFS($J$2:$J$202,$B$2:$B$202,$BB$531,$C$2:$C$202,BE534)</f>
        <v>0</v>
      </c>
      <c r="BJ534" s="59">
        <f>SUMIFS($K$2:$K$202,$B$2:$B$202,$BB$531,$C$2:$C$202,BE534)</f>
        <v>0</v>
      </c>
      <c r="BK534" s="55"/>
    </row>
    <row r="535" spans="15:63" x14ac:dyDescent="0.35">
      <c r="O535" s="55"/>
      <c r="P535" s="55"/>
      <c r="Q535" s="55"/>
      <c r="R535" s="55"/>
      <c r="S535" s="55"/>
      <c r="T535" s="55"/>
      <c r="U535" s="55"/>
      <c r="V535" s="55"/>
      <c r="W535" s="55"/>
      <c r="X535" s="56"/>
      <c r="Y535" s="56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189"/>
      <c r="BC535" s="189"/>
      <c r="BD535" s="189"/>
      <c r="BE535" s="191" t="str">
        <f>Munka6!D24</f>
        <v>56. Bérjárulék – egyéb foglalkoztatott</v>
      </c>
      <c r="BF535" s="191"/>
      <c r="BG535" s="191"/>
      <c r="BH535" s="191"/>
      <c r="BI535" s="59">
        <f>SUMIFS($J$2:$J$202,$B$2:$B$202,$BB$531,$C$2:$C$202,BE535)</f>
        <v>0</v>
      </c>
      <c r="BJ535" s="59">
        <f>SUMIFS($K$2:$K$202,$B$2:$B$202,$BB$531,$C$2:$C$202,BE535)</f>
        <v>0</v>
      </c>
      <c r="BK535" s="55"/>
    </row>
    <row r="536" spans="15:63" x14ac:dyDescent="0.35">
      <c r="O536" s="55"/>
      <c r="P536" s="55"/>
      <c r="Q536" s="55"/>
      <c r="R536" s="55"/>
      <c r="S536" s="55"/>
      <c r="T536" s="55"/>
      <c r="U536" s="55"/>
      <c r="V536" s="55"/>
      <c r="W536" s="55"/>
      <c r="X536" s="56"/>
      <c r="Y536" s="56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189" t="s">
        <v>50</v>
      </c>
      <c r="BC536" s="189"/>
      <c r="BD536" s="189"/>
      <c r="BE536" s="191" t="str">
        <f>Munka6!E20</f>
        <v>51. Anyagköltség</v>
      </c>
      <c r="BF536" s="191"/>
      <c r="BG536" s="191"/>
      <c r="BH536" s="191"/>
      <c r="BI536" s="59">
        <f>SUMIFS($J$2:$J$202,$B$2:$B$202,$BB$536,$C$2:$C$202,BE536)</f>
        <v>0</v>
      </c>
      <c r="BJ536" s="59">
        <f>SUMIFS($K$2:$K$202,$B$2:$B$202,$BB$536,$C$2:$C$202,BE536)</f>
        <v>0</v>
      </c>
      <c r="BK536" s="55"/>
    </row>
    <row r="537" spans="15:63" x14ac:dyDescent="0.35">
      <c r="O537" s="55"/>
      <c r="P537" s="55"/>
      <c r="Q537" s="55"/>
      <c r="R537" s="55"/>
      <c r="S537" s="55"/>
      <c r="T537" s="55"/>
      <c r="U537" s="55"/>
      <c r="V537" s="55"/>
      <c r="W537" s="55"/>
      <c r="X537" s="56"/>
      <c r="Y537" s="56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189"/>
      <c r="BC537" s="189"/>
      <c r="BD537" s="189"/>
      <c r="BE537" s="191" t="str">
        <f>Munka6!E21</f>
        <v>54. Bérköltség – egyéb foglalkoztatott</v>
      </c>
      <c r="BF537" s="191"/>
      <c r="BG537" s="191"/>
      <c r="BH537" s="191"/>
      <c r="BI537" s="59">
        <f>SUMIFS($J$2:$J$202,$B$2:$B$202,$BB$536,$C$2:$C$202,BE537)</f>
        <v>0</v>
      </c>
      <c r="BJ537" s="59">
        <f>SUMIFS($K$2:$K$202,$B$2:$B$202,$BB$536,$C$2:$C$202,BE537)</f>
        <v>0</v>
      </c>
      <c r="BK537" s="55"/>
    </row>
    <row r="538" spans="15:63" x14ac:dyDescent="0.35">
      <c r="O538" s="55"/>
      <c r="P538" s="55"/>
      <c r="Q538" s="55"/>
      <c r="R538" s="55"/>
      <c r="S538" s="55"/>
      <c r="T538" s="55"/>
      <c r="U538" s="55"/>
      <c r="V538" s="55"/>
      <c r="W538" s="55"/>
      <c r="X538" s="56"/>
      <c r="Y538" s="56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  <c r="BA538" s="55"/>
      <c r="BB538" s="189"/>
      <c r="BC538" s="189"/>
      <c r="BD538" s="189"/>
      <c r="BE538" s="191" t="str">
        <f>Munka6!E22</f>
        <v>55. Személyi jellegű egyéb kifizetés – egyéb foglalkoztatott</v>
      </c>
      <c r="BF538" s="191"/>
      <c r="BG538" s="191"/>
      <c r="BH538" s="191"/>
      <c r="BI538" s="59">
        <f>SUMIFS($J$2:$J$202,$B$2:$B$202,$BB$536,$C$2:$C$202,BE538)</f>
        <v>0</v>
      </c>
      <c r="BJ538" s="59">
        <f>SUMIFS($K$2:$K$202,$B$2:$B$202,$BB$536,$C$2:$C$202,BE538)</f>
        <v>0</v>
      </c>
      <c r="BK538" s="55"/>
    </row>
    <row r="539" spans="15:63" x14ac:dyDescent="0.35">
      <c r="O539" s="55"/>
      <c r="P539" s="55"/>
      <c r="Q539" s="55"/>
      <c r="R539" s="55"/>
      <c r="S539" s="55"/>
      <c r="T539" s="55"/>
      <c r="U539" s="55"/>
      <c r="V539" s="55"/>
      <c r="W539" s="55"/>
      <c r="X539" s="56"/>
      <c r="Y539" s="56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189"/>
      <c r="BC539" s="189"/>
      <c r="BD539" s="189"/>
      <c r="BE539" s="191" t="str">
        <f>Munka6!E23</f>
        <v>56. Bérjárulék – egyéb foglalkoztatott</v>
      </c>
      <c r="BF539" s="191"/>
      <c r="BG539" s="191"/>
      <c r="BH539" s="191"/>
      <c r="BI539" s="59">
        <f>SUMIFS($J$2:$J$202,$B$2:$B$202,$BB$536,$C$2:$C$202,BE539)</f>
        <v>0</v>
      </c>
      <c r="BJ539" s="59">
        <f>SUMIFS($K$2:$K$202,$B$2:$B$202,$BB$536,$C$2:$C$202,BE539)</f>
        <v>0</v>
      </c>
      <c r="BK539" s="55"/>
    </row>
    <row r="540" spans="15:63" x14ac:dyDescent="0.35">
      <c r="O540" s="55"/>
      <c r="P540" s="55"/>
      <c r="Q540" s="55"/>
      <c r="R540" s="55"/>
      <c r="S540" s="55"/>
      <c r="T540" s="55"/>
      <c r="U540" s="55"/>
      <c r="V540" s="55"/>
      <c r="W540" s="55"/>
      <c r="X540" s="56"/>
      <c r="Y540" s="56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189" t="str">
        <f>Munka6!F19</f>
        <v>Eszközbeszerzés</v>
      </c>
      <c r="BC540" s="189"/>
      <c r="BD540" s="189"/>
      <c r="BE540" s="191" t="str">
        <f>Munka6!F20</f>
        <v>13. Műszaki berendezések, gépek, járművek</v>
      </c>
      <c r="BF540" s="191"/>
      <c r="BG540" s="191"/>
      <c r="BH540" s="191"/>
      <c r="BI540" s="59">
        <f>SUMIFS($J$2:$J$202,$B$2:$B$202,$BB$540,$C$2:$C$202,BE540)</f>
        <v>0</v>
      </c>
      <c r="BJ540" s="59">
        <f>SUMIFS($K$2:$K$202,$B$2:$B$202,$BB$540,$C$2:$C$202,BE540)</f>
        <v>0</v>
      </c>
      <c r="BK540" s="55"/>
    </row>
    <row r="541" spans="15:63" x14ac:dyDescent="0.35">
      <c r="O541" s="55"/>
      <c r="P541" s="55"/>
      <c r="Q541" s="55"/>
      <c r="R541" s="55"/>
      <c r="S541" s="55"/>
      <c r="T541" s="55"/>
      <c r="U541" s="55"/>
      <c r="V541" s="55"/>
      <c r="W541" s="55"/>
      <c r="X541" s="56"/>
      <c r="Y541" s="56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189"/>
      <c r="BC541" s="189"/>
      <c r="BD541" s="189"/>
      <c r="BE541" s="191" t="str">
        <f>Munka6!F21</f>
        <v>14. Egyéb berendezések, felszerelések, járművek</v>
      </c>
      <c r="BF541" s="191"/>
      <c r="BG541" s="191"/>
      <c r="BH541" s="191"/>
      <c r="BI541" s="59">
        <f>SUMIFS($J$2:$J$202,$B$2:$B$202,$BB$540,$C$2:$C$202,BE541)</f>
        <v>0</v>
      </c>
      <c r="BJ541" s="59">
        <f>SUMIFS($K$2:$K$202,$B$2:$B$202,$BB$540,$C$2:$C$202,BE541)</f>
        <v>0</v>
      </c>
      <c r="BK541" s="55"/>
    </row>
    <row r="542" spans="15:63" x14ac:dyDescent="0.35">
      <c r="O542" s="55"/>
      <c r="P542" s="55"/>
      <c r="Q542" s="55"/>
      <c r="R542" s="55"/>
      <c r="S542" s="55"/>
      <c r="T542" s="55"/>
      <c r="U542" s="55"/>
      <c r="V542" s="55"/>
      <c r="W542" s="55"/>
      <c r="X542" s="56"/>
      <c r="Y542" s="56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189" t="str">
        <f>Munka6!G19</f>
        <v>Immateriális javak beszerzése</v>
      </c>
      <c r="BC542" s="189"/>
      <c r="BD542" s="189"/>
      <c r="BE542" s="191" t="str">
        <f>Munka6!G20</f>
        <v>11. Immateriális javak</v>
      </c>
      <c r="BF542" s="191"/>
      <c r="BG542" s="191"/>
      <c r="BH542" s="191"/>
      <c r="BI542" s="59">
        <f>SUMIFS($J$2:$J$202,$B$2:$B$202,$BB$542,$C$2:$C$202,BE542)</f>
        <v>0</v>
      </c>
      <c r="BJ542" s="59">
        <f>SUMIFS($K$2:$K$202,$B$2:$B$202,$BB$542,$C$2:$C$202,BE542)</f>
        <v>0</v>
      </c>
      <c r="BK542" s="55"/>
    </row>
    <row r="543" spans="15:63" x14ac:dyDescent="0.35">
      <c r="O543" s="55"/>
      <c r="P543" s="55"/>
      <c r="Q543" s="55"/>
      <c r="R543" s="55"/>
      <c r="S543" s="55"/>
      <c r="T543" s="55"/>
      <c r="U543" s="55"/>
      <c r="V543" s="55"/>
      <c r="W543" s="55"/>
      <c r="X543" s="56"/>
      <c r="Y543" s="56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189" t="s">
        <v>59</v>
      </c>
      <c r="BC543" s="189"/>
      <c r="BD543" s="189"/>
      <c r="BE543" s="191" t="str">
        <f>Munka6!H20</f>
        <v>51. Anyagköltség</v>
      </c>
      <c r="BF543" s="191"/>
      <c r="BG543" s="191"/>
      <c r="BH543" s="191"/>
      <c r="BI543" s="59">
        <f>SUMIFS($J$2:$J$202,$B$2:$B$202,$BB$543,$C$2:$C$202,BE543)</f>
        <v>0</v>
      </c>
      <c r="BJ543" s="59">
        <f>SUMIFS($K$2:$K$202,$B$2:$B$202,$BB$543,$C$2:$C$202,BE543)</f>
        <v>0</v>
      </c>
      <c r="BK543" s="55"/>
    </row>
    <row r="544" spans="15:63" x14ac:dyDescent="0.35">
      <c r="O544" s="55"/>
      <c r="P544" s="55"/>
      <c r="Q544" s="55"/>
      <c r="R544" s="55"/>
      <c r="S544" s="55"/>
      <c r="T544" s="55"/>
      <c r="U544" s="55"/>
      <c r="V544" s="55"/>
      <c r="W544" s="55"/>
      <c r="X544" s="56"/>
      <c r="Y544" s="56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189"/>
      <c r="BC544" s="189"/>
      <c r="BD544" s="189"/>
      <c r="BE544" s="191" t="str">
        <f>Munka6!H21</f>
        <v>52. Igénybe vett szolgáltatások</v>
      </c>
      <c r="BF544" s="191"/>
      <c r="BG544" s="191"/>
      <c r="BH544" s="191"/>
      <c r="BI544" s="59">
        <f>SUMIFS($J$2:$J$202,$B$2:$B$202,$BB$543,$C$2:$C$202,BE544)</f>
        <v>0</v>
      </c>
      <c r="BJ544" s="59">
        <f>SUMIFS($K$2:$K$202,$B$2:$B$202,$BB$543,$C$2:$C$202,BE544)</f>
        <v>0</v>
      </c>
      <c r="BK544" s="55"/>
    </row>
    <row r="545" spans="15:63" x14ac:dyDescent="0.35">
      <c r="O545" s="55"/>
      <c r="P545" s="55"/>
      <c r="Q545" s="55"/>
      <c r="R545" s="55"/>
      <c r="S545" s="55"/>
      <c r="T545" s="55"/>
      <c r="U545" s="55"/>
      <c r="V545" s="55"/>
      <c r="W545" s="55"/>
      <c r="X545" s="56"/>
      <c r="Y545" s="56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189" t="s">
        <v>61</v>
      </c>
      <c r="BC545" s="189"/>
      <c r="BD545" s="189"/>
      <c r="BE545" s="188" t="str">
        <f>Munka6!I20</f>
        <v>51. Anyagköltség</v>
      </c>
      <c r="BF545" s="188"/>
      <c r="BG545" s="188"/>
      <c r="BH545" s="188"/>
      <c r="BI545" s="59">
        <f>SUMIFS($J$2:$J$202,$B$2:$B$202,$BB$545,$C$2:$C$202,BE545)</f>
        <v>0</v>
      </c>
      <c r="BJ545" s="59">
        <f>SUMIFS($K$2:$K$202,$B$2:$B$202,$BB$545,$C$2:$C$202,BE545)</f>
        <v>0</v>
      </c>
      <c r="BK545" s="55"/>
    </row>
    <row r="546" spans="15:63" x14ac:dyDescent="0.35">
      <c r="O546" s="55"/>
      <c r="P546" s="55"/>
      <c r="Q546" s="55"/>
      <c r="R546" s="55"/>
      <c r="S546" s="55"/>
      <c r="T546" s="55"/>
      <c r="U546" s="55"/>
      <c r="V546" s="55"/>
      <c r="W546" s="55"/>
      <c r="X546" s="56"/>
      <c r="Y546" s="56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189"/>
      <c r="BC546" s="189"/>
      <c r="BD546" s="189"/>
      <c r="BE546" s="188" t="str">
        <f>Munka6!I21</f>
        <v>52. Igénybe vett szolgáltatások</v>
      </c>
      <c r="BF546" s="188"/>
      <c r="BG546" s="188"/>
      <c r="BH546" s="188"/>
      <c r="BI546" s="59">
        <f>SUMIFS($J$2:$J$202,$B$2:$B$202,$BB$545,$C$2:$C$202,BE546)</f>
        <v>0</v>
      </c>
      <c r="BJ546" s="59">
        <f>SUMIFS($K$2:$K$202,$B$2:$B$202,$BB$545,$C$2:$C$202,BE546)</f>
        <v>0</v>
      </c>
      <c r="BK546" s="55"/>
    </row>
    <row r="547" spans="15:63" x14ac:dyDescent="0.35">
      <c r="O547" s="55"/>
      <c r="P547" s="55"/>
      <c r="Q547" s="55"/>
      <c r="R547" s="55"/>
      <c r="S547" s="55"/>
      <c r="T547" s="55"/>
      <c r="U547" s="55"/>
      <c r="V547" s="55"/>
      <c r="W547" s="55"/>
      <c r="X547" s="56"/>
      <c r="Y547" s="56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189" t="s">
        <v>63</v>
      </c>
      <c r="BC547" s="189"/>
      <c r="BD547" s="189"/>
      <c r="BE547" s="188" t="str">
        <f>Munka6!J20</f>
        <v>51. Anyagköltség</v>
      </c>
      <c r="BF547" s="188"/>
      <c r="BG547" s="188"/>
      <c r="BH547" s="188"/>
      <c r="BI547" s="59">
        <f>SUMIFS($J$2:$J$202,$B$2:$B$202,$BB$547,$C$2:$C$202,BE547)</f>
        <v>0</v>
      </c>
      <c r="BJ547" s="59">
        <f>SUMIFS($K$2:$K$202,$B$2:$B$202,$BB$547,$C$2:$C$202,BE547)</f>
        <v>0</v>
      </c>
      <c r="BK547" s="55"/>
    </row>
    <row r="548" spans="15:63" x14ac:dyDescent="0.35">
      <c r="O548" s="55"/>
      <c r="P548" s="55"/>
      <c r="Q548" s="55"/>
      <c r="R548" s="55"/>
      <c r="S548" s="55"/>
      <c r="T548" s="55"/>
      <c r="U548" s="55"/>
      <c r="V548" s="55"/>
      <c r="W548" s="55"/>
      <c r="X548" s="56"/>
      <c r="Y548" s="56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189"/>
      <c r="BC548" s="189"/>
      <c r="BD548" s="189"/>
      <c r="BE548" s="188" t="str">
        <f>Munka6!J21</f>
        <v>52. Igénybe vett szolgáltatások</v>
      </c>
      <c r="BF548" s="188"/>
      <c r="BG548" s="188"/>
      <c r="BH548" s="188"/>
      <c r="BI548" s="59">
        <f>SUMIFS($J$2:$J$202,$B$2:$B$202,$BB$547,$C$2:$C$202,BE548)</f>
        <v>0</v>
      </c>
      <c r="BJ548" s="59">
        <f>SUMIFS($K$2:$K$202,$B$2:$B$202,$BB$547,$C$2:$C$202,BE548)</f>
        <v>0</v>
      </c>
      <c r="BK548" s="55"/>
    </row>
    <row r="549" spans="15:63" x14ac:dyDescent="0.35">
      <c r="O549" s="55"/>
      <c r="P549" s="55"/>
      <c r="Q549" s="55"/>
      <c r="R549" s="55"/>
      <c r="S549" s="55"/>
      <c r="T549" s="55"/>
      <c r="U549" s="55"/>
      <c r="V549" s="55"/>
      <c r="W549" s="55"/>
      <c r="X549" s="56"/>
      <c r="Y549" s="56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7" t="s">
        <v>90</v>
      </c>
      <c r="BC549" s="57"/>
      <c r="BD549" s="57"/>
      <c r="BE549" s="188"/>
      <c r="BF549" s="188"/>
      <c r="BG549" s="188"/>
      <c r="BH549" s="188"/>
      <c r="BI549" s="59">
        <f>SUM(BI502:BI548)</f>
        <v>0</v>
      </c>
      <c r="BJ549" s="59">
        <f>SUM(BJ502:BJ548)</f>
        <v>0</v>
      </c>
      <c r="BK549" s="55"/>
    </row>
    <row r="550" spans="15:63" x14ac:dyDescent="0.35">
      <c r="O550" s="55"/>
      <c r="P550" s="55"/>
      <c r="Q550" s="55"/>
      <c r="R550" s="55"/>
      <c r="S550" s="55"/>
      <c r="T550" s="55"/>
      <c r="U550" s="55"/>
      <c r="V550" s="55"/>
      <c r="W550" s="55"/>
      <c r="X550" s="56"/>
      <c r="Y550" s="56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188"/>
      <c r="BF550" s="188"/>
      <c r="BG550" s="188"/>
      <c r="BH550" s="188"/>
      <c r="BI550" s="59"/>
      <c r="BJ550" s="59"/>
      <c r="BK550" s="55"/>
    </row>
    <row r="551" spans="15:63" x14ac:dyDescent="0.35">
      <c r="O551" s="55"/>
      <c r="P551" s="55"/>
      <c r="Q551" s="55"/>
      <c r="R551" s="55"/>
      <c r="S551" s="55"/>
      <c r="T551" s="55"/>
      <c r="U551" s="55"/>
      <c r="V551" s="55"/>
      <c r="W551" s="55"/>
      <c r="X551" s="56"/>
      <c r="Y551" s="56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5"/>
      <c r="BI551" s="55"/>
      <c r="BJ551" s="55"/>
      <c r="BK551" s="55"/>
    </row>
  </sheetData>
  <sheetProtection insertRows="0" deleteRows="0" sort="0" autoFilter="0"/>
  <mergeCells count="62">
    <mergeCell ref="BE549:BH549"/>
    <mergeCell ref="BE550:BH550"/>
    <mergeCell ref="BB531:BD535"/>
    <mergeCell ref="BB536:BD539"/>
    <mergeCell ref="BE539:BH539"/>
    <mergeCell ref="BE535:BH535"/>
    <mergeCell ref="BE536:BH536"/>
    <mergeCell ref="BE537:BH537"/>
    <mergeCell ref="BE533:BH533"/>
    <mergeCell ref="BE534:BH534"/>
    <mergeCell ref="BE532:BH532"/>
    <mergeCell ref="BE531:BH531"/>
    <mergeCell ref="BB500:BJ500"/>
    <mergeCell ref="BB547:BD548"/>
    <mergeCell ref="BE547:BH547"/>
    <mergeCell ref="BE548:BH548"/>
    <mergeCell ref="BB545:BD546"/>
    <mergeCell ref="BE545:BH545"/>
    <mergeCell ref="BE546:BH546"/>
    <mergeCell ref="BB542:BD542"/>
    <mergeCell ref="BE542:BH542"/>
    <mergeCell ref="BB543:BD544"/>
    <mergeCell ref="BE543:BH543"/>
    <mergeCell ref="BE544:BH544"/>
    <mergeCell ref="BB540:BD541"/>
    <mergeCell ref="BE540:BH540"/>
    <mergeCell ref="BE541:BH541"/>
    <mergeCell ref="BE538:BH538"/>
    <mergeCell ref="BE522:BH522"/>
    <mergeCell ref="BE523:BH523"/>
    <mergeCell ref="BE519:BH519"/>
    <mergeCell ref="BB520:BD530"/>
    <mergeCell ref="BE520:BH520"/>
    <mergeCell ref="BE521:BH521"/>
    <mergeCell ref="BE528:BH528"/>
    <mergeCell ref="BE529:BH529"/>
    <mergeCell ref="BE526:BH526"/>
    <mergeCell ref="BE527:BH527"/>
    <mergeCell ref="BE524:BH524"/>
    <mergeCell ref="BE525:BH525"/>
    <mergeCell ref="BE530:BH530"/>
    <mergeCell ref="BE511:BH511"/>
    <mergeCell ref="BE512:BH512"/>
    <mergeCell ref="BE508:BH508"/>
    <mergeCell ref="BB509:BD519"/>
    <mergeCell ref="BE509:BH509"/>
    <mergeCell ref="BE510:BH510"/>
    <mergeCell ref="BE517:BH517"/>
    <mergeCell ref="BE518:BH518"/>
    <mergeCell ref="BE515:BH515"/>
    <mergeCell ref="BE516:BH516"/>
    <mergeCell ref="BE513:BH513"/>
    <mergeCell ref="BE514:BH514"/>
    <mergeCell ref="BE506:BH506"/>
    <mergeCell ref="BE507:BH507"/>
    <mergeCell ref="BE504:BH504"/>
    <mergeCell ref="BE505:BH505"/>
    <mergeCell ref="BB501:BD501"/>
    <mergeCell ref="BE501:BH501"/>
    <mergeCell ref="BB502:BD508"/>
    <mergeCell ref="BE502:BH502"/>
    <mergeCell ref="BE503:BH503"/>
  </mergeCells>
  <phoneticPr fontId="17" type="noConversion"/>
  <conditionalFormatting sqref="C2:C100">
    <cfRule type="expression" dxfId="2" priority="1">
      <formula>NOT(OR(EXACT(C2,INDIRECT(SUBSTITUTE(SUBSTITUTE(SUBSTITUTE(SUBSTITUTE(SUBSTITUTE(B2," ","_"),",","_"),"-","_"),"(","_"),")","")))))</formula>
    </cfRule>
  </conditionalFormatting>
  <conditionalFormatting sqref="E2:F100">
    <cfRule type="expression" dxfId="1" priority="2">
      <formula>AND(OR($C$2="54. Bérköltség – kutató-fejlesztő munkatárs",C2="54.Bérköltség – technikus, segédszemélyzet",C2="54. Bérköltség – egyéb foglalkoztatott"),E2&gt;1000000)</formula>
    </cfRule>
  </conditionalFormatting>
  <conditionalFormatting sqref="G2:G100">
    <cfRule type="expression" dxfId="0" priority="6">
      <formula>AND(OR($C$2="54. Bérköltség – kutató-fejlesztő munkatárs",D2="54.Bérköltség – technikus, segédszemélyzet",D2="54. Bérköltség – egyéb foglalkoztatott"),G2&gt;1000000)</formula>
    </cfRule>
  </conditionalFormatting>
  <dataValidations count="3">
    <dataValidation type="list" allowBlank="1" showInputMessage="1" showErrorMessage="1" sqref="C2:C100" xr:uid="{C5C4CA5E-AC32-459F-9E19-197BAE7EB619}">
      <formula1>INDIRECT(SUBSTITUTE(SUBSTITUTE(SUBSTITUTE(SUBSTITUTE(SUBSTITUTE(B2," ","_"),",","_"),"-","_"),"(","_"),")",""))</formula1>
    </dataValidation>
    <dataValidation type="list" allowBlank="1" showInputMessage="1" showErrorMessage="1" sqref="B2:B100" xr:uid="{706D3AB4-9E32-4A52-82BE-424CBAE73508}">
      <formula1>Támogatható_szakmai_tevékenység</formula1>
    </dataValidation>
    <dataValidation type="list" allowBlank="1" showInputMessage="1" showErrorMessage="1" sqref="F2:F100" xr:uid="{26C802F6-499C-4BA6-B14E-08B39E44C709}">
      <formula1>Árfolyamok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27A2-C79C-40C4-9051-2C270DF4D590}">
  <dimension ref="A1:D58"/>
  <sheetViews>
    <sheetView zoomScale="71" workbookViewId="0">
      <selection activeCell="D6" sqref="D6:D7"/>
    </sheetView>
  </sheetViews>
  <sheetFormatPr defaultRowHeight="14.5" x14ac:dyDescent="0.35"/>
  <cols>
    <col min="1" max="1" width="6.1796875" customWidth="1"/>
    <col min="2" max="2" width="23.81640625" customWidth="1"/>
    <col min="3" max="3" width="28.26953125" customWidth="1"/>
    <col min="4" max="4" width="48.453125" customWidth="1"/>
  </cols>
  <sheetData>
    <row r="1" spans="1:4" x14ac:dyDescent="0.35">
      <c r="A1" s="201" t="s">
        <v>17</v>
      </c>
      <c r="B1" s="202"/>
      <c r="C1" s="202"/>
      <c r="D1" s="202"/>
    </row>
    <row r="2" spans="1:4" x14ac:dyDescent="0.35">
      <c r="A2" s="202"/>
      <c r="B2" s="202"/>
      <c r="C2" s="202"/>
      <c r="D2" s="202"/>
    </row>
    <row r="3" spans="1:4" ht="15" thickBot="1" x14ac:dyDescent="0.4">
      <c r="A3" s="10"/>
      <c r="B3" s="10"/>
      <c r="C3" s="10"/>
      <c r="D3" s="10"/>
    </row>
    <row r="4" spans="1:4" ht="26.5" thickBot="1" x14ac:dyDescent="0.4">
      <c r="A4" s="11" t="s">
        <v>18</v>
      </c>
      <c r="B4" s="68" t="s">
        <v>19</v>
      </c>
      <c r="C4" s="69" t="s">
        <v>20</v>
      </c>
      <c r="D4" s="69" t="s">
        <v>21</v>
      </c>
    </row>
    <row r="5" spans="1:4" ht="130.5" thickBot="1" x14ac:dyDescent="0.4">
      <c r="A5" s="192">
        <v>1</v>
      </c>
      <c r="B5" s="192" t="s">
        <v>99</v>
      </c>
      <c r="C5" s="54" t="s">
        <v>22</v>
      </c>
      <c r="D5" s="54" t="s">
        <v>140</v>
      </c>
    </row>
    <row r="6" spans="1:4" ht="26" x14ac:dyDescent="0.35">
      <c r="A6" s="193"/>
      <c r="B6" s="193"/>
      <c r="C6" s="13" t="s">
        <v>23</v>
      </c>
      <c r="D6" s="195" t="s">
        <v>24</v>
      </c>
    </row>
    <row r="7" spans="1:4" ht="26" x14ac:dyDescent="0.35">
      <c r="A7" s="193"/>
      <c r="B7" s="193"/>
      <c r="C7" s="13" t="s">
        <v>25</v>
      </c>
      <c r="D7" s="197"/>
    </row>
    <row r="8" spans="1:4" ht="21" customHeight="1" x14ac:dyDescent="0.35">
      <c r="A8" s="193"/>
      <c r="B8" s="193"/>
      <c r="C8" s="200" t="s">
        <v>26</v>
      </c>
      <c r="D8" s="200" t="s">
        <v>24</v>
      </c>
    </row>
    <row r="9" spans="1:4" x14ac:dyDescent="0.35">
      <c r="A9" s="193"/>
      <c r="B9" s="193"/>
      <c r="C9" s="197"/>
      <c r="D9" s="193"/>
    </row>
    <row r="10" spans="1:4" ht="23" customHeight="1" x14ac:dyDescent="0.35">
      <c r="A10" s="193"/>
      <c r="B10" s="193"/>
      <c r="C10" s="196" t="s">
        <v>27</v>
      </c>
      <c r="D10" s="193"/>
    </row>
    <row r="11" spans="1:4" x14ac:dyDescent="0.35">
      <c r="A11" s="193"/>
      <c r="B11" s="193"/>
      <c r="C11" s="197"/>
      <c r="D11" s="197"/>
    </row>
    <row r="12" spans="1:4" ht="26" x14ac:dyDescent="0.35">
      <c r="A12" s="193"/>
      <c r="B12" s="193"/>
      <c r="C12" s="14" t="s">
        <v>28</v>
      </c>
      <c r="D12" s="200" t="s">
        <v>24</v>
      </c>
    </row>
    <row r="13" spans="1:4" ht="26.5" thickBot="1" x14ac:dyDescent="0.4">
      <c r="A13" s="194"/>
      <c r="B13" s="194"/>
      <c r="C13" s="67" t="s">
        <v>29</v>
      </c>
      <c r="D13" s="197"/>
    </row>
    <row r="14" spans="1:4" x14ac:dyDescent="0.35">
      <c r="A14" s="192">
        <v>2</v>
      </c>
      <c r="B14" s="192" t="s">
        <v>30</v>
      </c>
      <c r="C14" s="21" t="s">
        <v>60</v>
      </c>
      <c r="D14" s="12" t="s">
        <v>141</v>
      </c>
    </row>
    <row r="15" spans="1:4" ht="130" x14ac:dyDescent="0.35">
      <c r="A15" s="193"/>
      <c r="B15" s="193"/>
      <c r="C15" s="16" t="s">
        <v>22</v>
      </c>
      <c r="D15" s="15" t="s">
        <v>142</v>
      </c>
    </row>
    <row r="16" spans="1:4" ht="26" x14ac:dyDescent="0.35">
      <c r="A16" s="193"/>
      <c r="B16" s="193"/>
      <c r="C16" s="16" t="s">
        <v>23</v>
      </c>
      <c r="D16" s="196" t="s">
        <v>32</v>
      </c>
    </row>
    <row r="17" spans="1:4" ht="26" x14ac:dyDescent="0.35">
      <c r="A17" s="193"/>
      <c r="B17" s="193"/>
      <c r="C17" s="16" t="s">
        <v>33</v>
      </c>
      <c r="D17" s="193"/>
    </row>
    <row r="18" spans="1:4" ht="26" x14ac:dyDescent="0.35">
      <c r="A18" s="193"/>
      <c r="B18" s="193"/>
      <c r="C18" s="15" t="s">
        <v>34</v>
      </c>
      <c r="D18" s="197"/>
    </row>
    <row r="19" spans="1:4" ht="39" x14ac:dyDescent="0.35">
      <c r="A19" s="193"/>
      <c r="B19" s="193"/>
      <c r="C19" s="13" t="s">
        <v>26</v>
      </c>
      <c r="D19" s="196" t="s">
        <v>32</v>
      </c>
    </row>
    <row r="20" spans="1:4" ht="39" x14ac:dyDescent="0.35">
      <c r="A20" s="193"/>
      <c r="B20" s="193"/>
      <c r="C20" s="17" t="s">
        <v>27</v>
      </c>
      <c r="D20" s="193"/>
    </row>
    <row r="21" spans="1:4" ht="26" x14ac:dyDescent="0.35">
      <c r="A21" s="193"/>
      <c r="B21" s="193"/>
      <c r="C21" s="13" t="s">
        <v>35</v>
      </c>
      <c r="D21" s="197"/>
    </row>
    <row r="22" spans="1:4" ht="26" x14ac:dyDescent="0.35">
      <c r="A22" s="193"/>
      <c r="B22" s="193"/>
      <c r="C22" s="17" t="s">
        <v>36</v>
      </c>
      <c r="D22" s="196" t="s">
        <v>32</v>
      </c>
    </row>
    <row r="23" spans="1:4" ht="26" x14ac:dyDescent="0.35">
      <c r="A23" s="193"/>
      <c r="B23" s="193"/>
      <c r="C23" s="18" t="s">
        <v>37</v>
      </c>
      <c r="D23" s="193"/>
    </row>
    <row r="24" spans="1:4" ht="26.5" thickBot="1" x14ac:dyDescent="0.4">
      <c r="A24" s="194"/>
      <c r="B24" s="194"/>
      <c r="C24" s="19" t="s">
        <v>38</v>
      </c>
      <c r="D24" s="194"/>
    </row>
    <row r="25" spans="1:4" x14ac:dyDescent="0.35">
      <c r="A25" s="192">
        <v>3</v>
      </c>
      <c r="B25" s="195" t="s">
        <v>39</v>
      </c>
      <c r="C25" s="195" t="s">
        <v>60</v>
      </c>
      <c r="D25" s="195" t="s">
        <v>141</v>
      </c>
    </row>
    <row r="26" spans="1:4" x14ac:dyDescent="0.35">
      <c r="A26" s="193"/>
      <c r="B26" s="193"/>
      <c r="C26" s="197"/>
      <c r="D26" s="197"/>
    </row>
    <row r="27" spans="1:4" x14ac:dyDescent="0.35">
      <c r="A27" s="193"/>
      <c r="B27" s="193"/>
      <c r="C27" s="196" t="s">
        <v>40</v>
      </c>
      <c r="D27" s="203" t="s">
        <v>46</v>
      </c>
    </row>
    <row r="28" spans="1:4" x14ac:dyDescent="0.35">
      <c r="A28" s="193"/>
      <c r="B28" s="193"/>
      <c r="C28" s="197"/>
      <c r="D28" s="197"/>
    </row>
    <row r="29" spans="1:4" ht="26" x14ac:dyDescent="0.35">
      <c r="A29" s="193"/>
      <c r="B29" s="193"/>
      <c r="C29" s="20" t="s">
        <v>23</v>
      </c>
      <c r="D29" s="200" t="s">
        <v>32</v>
      </c>
    </row>
    <row r="30" spans="1:4" ht="26" x14ac:dyDescent="0.35">
      <c r="A30" s="193"/>
      <c r="B30" s="193"/>
      <c r="C30" s="15" t="s">
        <v>42</v>
      </c>
      <c r="D30" s="193"/>
    </row>
    <row r="31" spans="1:4" ht="26" x14ac:dyDescent="0.35">
      <c r="A31" s="193"/>
      <c r="B31" s="193"/>
      <c r="C31" s="15" t="s">
        <v>34</v>
      </c>
      <c r="D31" s="197"/>
    </row>
    <row r="32" spans="1:4" ht="39" x14ac:dyDescent="0.35">
      <c r="A32" s="193"/>
      <c r="B32" s="193"/>
      <c r="C32" s="20" t="s">
        <v>26</v>
      </c>
      <c r="D32" s="196" t="s">
        <v>32</v>
      </c>
    </row>
    <row r="33" spans="1:4" ht="39" x14ac:dyDescent="0.35">
      <c r="A33" s="193"/>
      <c r="B33" s="193"/>
      <c r="C33" s="18" t="s">
        <v>27</v>
      </c>
      <c r="D33" s="193"/>
    </row>
    <row r="34" spans="1:4" ht="26" x14ac:dyDescent="0.35">
      <c r="A34" s="193"/>
      <c r="B34" s="193"/>
      <c r="C34" s="13" t="s">
        <v>43</v>
      </c>
      <c r="D34" s="197"/>
    </row>
    <row r="35" spans="1:4" ht="26" x14ac:dyDescent="0.35">
      <c r="A35" s="193"/>
      <c r="B35" s="193"/>
      <c r="C35" s="21" t="s">
        <v>36</v>
      </c>
      <c r="D35" s="200" t="s">
        <v>32</v>
      </c>
    </row>
    <row r="36" spans="1:4" ht="26" x14ac:dyDescent="0.35">
      <c r="A36" s="193"/>
      <c r="B36" s="193"/>
      <c r="C36" s="16" t="s">
        <v>37</v>
      </c>
      <c r="D36" s="193"/>
    </row>
    <row r="37" spans="1:4" ht="26.5" thickBot="1" x14ac:dyDescent="0.4">
      <c r="A37" s="194"/>
      <c r="B37" s="194"/>
      <c r="C37" s="22" t="s">
        <v>38</v>
      </c>
      <c r="D37" s="194"/>
    </row>
    <row r="38" spans="1:4" x14ac:dyDescent="0.35">
      <c r="A38" s="192">
        <v>4</v>
      </c>
      <c r="B38" s="195" t="s">
        <v>44</v>
      </c>
      <c r="C38" s="23" t="s">
        <v>60</v>
      </c>
      <c r="D38" s="23" t="s">
        <v>45</v>
      </c>
    </row>
    <row r="39" spans="1:4" x14ac:dyDescent="0.35">
      <c r="A39" s="193"/>
      <c r="B39" s="193"/>
      <c r="C39" s="196" t="s">
        <v>22</v>
      </c>
      <c r="D39" s="198" t="s">
        <v>46</v>
      </c>
    </row>
    <row r="40" spans="1:4" x14ac:dyDescent="0.35">
      <c r="A40" s="193"/>
      <c r="B40" s="193"/>
      <c r="C40" s="197"/>
      <c r="D40" s="197"/>
    </row>
    <row r="41" spans="1:4" ht="26" x14ac:dyDescent="0.35">
      <c r="A41" s="193"/>
      <c r="B41" s="193"/>
      <c r="C41" s="14" t="s">
        <v>34</v>
      </c>
      <c r="D41" s="14" t="s">
        <v>47</v>
      </c>
    </row>
    <row r="42" spans="1:4" ht="26" x14ac:dyDescent="0.35">
      <c r="A42" s="193"/>
      <c r="B42" s="193"/>
      <c r="C42" s="13" t="s">
        <v>48</v>
      </c>
      <c r="D42" s="13" t="s">
        <v>47</v>
      </c>
    </row>
    <row r="43" spans="1:4" ht="26.5" thickBot="1" x14ac:dyDescent="0.4">
      <c r="A43" s="194"/>
      <c r="B43" s="194"/>
      <c r="C43" s="24" t="s">
        <v>49</v>
      </c>
      <c r="D43" s="24" t="s">
        <v>47</v>
      </c>
    </row>
    <row r="44" spans="1:4" x14ac:dyDescent="0.35">
      <c r="A44" s="192">
        <v>5</v>
      </c>
      <c r="B44" s="195" t="s">
        <v>50</v>
      </c>
      <c r="C44" s="23" t="s">
        <v>60</v>
      </c>
      <c r="D44" s="23" t="s">
        <v>141</v>
      </c>
    </row>
    <row r="45" spans="1:4" ht="26" x14ac:dyDescent="0.35">
      <c r="A45" s="193"/>
      <c r="B45" s="193"/>
      <c r="C45" s="13" t="s">
        <v>34</v>
      </c>
      <c r="D45" s="196" t="s">
        <v>51</v>
      </c>
    </row>
    <row r="46" spans="1:4" ht="26" x14ac:dyDescent="0.35">
      <c r="A46" s="193"/>
      <c r="B46" s="193"/>
      <c r="C46" s="17" t="s">
        <v>48</v>
      </c>
      <c r="D46" s="193"/>
    </row>
    <row r="47" spans="1:4" ht="26.5" thickBot="1" x14ac:dyDescent="0.4">
      <c r="A47" s="194"/>
      <c r="B47" s="194"/>
      <c r="C47" s="25" t="s">
        <v>49</v>
      </c>
      <c r="D47" s="194"/>
    </row>
    <row r="48" spans="1:4" ht="26" x14ac:dyDescent="0.35">
      <c r="A48" s="192">
        <v>6</v>
      </c>
      <c r="B48" s="195" t="s">
        <v>52</v>
      </c>
      <c r="C48" s="26" t="s">
        <v>53</v>
      </c>
      <c r="D48" s="195" t="s">
        <v>54</v>
      </c>
    </row>
    <row r="49" spans="1:4" ht="26.5" thickBot="1" x14ac:dyDescent="0.4">
      <c r="A49" s="194"/>
      <c r="B49" s="194"/>
      <c r="C49" s="27" t="s">
        <v>55</v>
      </c>
      <c r="D49" s="194"/>
    </row>
    <row r="50" spans="1:4" ht="15" thickBot="1" x14ac:dyDescent="0.4">
      <c r="A50" s="28">
        <v>7</v>
      </c>
      <c r="B50" s="29" t="s">
        <v>56</v>
      </c>
      <c r="C50" s="19" t="s">
        <v>57</v>
      </c>
      <c r="D50" s="22" t="s">
        <v>58</v>
      </c>
    </row>
    <row r="51" spans="1:4" x14ac:dyDescent="0.35">
      <c r="A51" s="192">
        <v>8</v>
      </c>
      <c r="B51" s="200" t="s">
        <v>59</v>
      </c>
      <c r="C51" s="23" t="s">
        <v>60</v>
      </c>
      <c r="D51" s="12" t="s">
        <v>141</v>
      </c>
    </row>
    <row r="52" spans="1:4" ht="15" thickBot="1" x14ac:dyDescent="0.4">
      <c r="A52" s="194"/>
      <c r="B52" s="194"/>
      <c r="C52" s="22" t="s">
        <v>22</v>
      </c>
      <c r="D52" s="22" t="s">
        <v>46</v>
      </c>
    </row>
    <row r="53" spans="1:4" x14ac:dyDescent="0.35">
      <c r="A53" s="192">
        <v>9</v>
      </c>
      <c r="B53" s="195" t="s">
        <v>61</v>
      </c>
      <c r="C53" s="12" t="s">
        <v>60</v>
      </c>
      <c r="D53" s="12" t="s">
        <v>141</v>
      </c>
    </row>
    <row r="54" spans="1:4" ht="15" thickBot="1" x14ac:dyDescent="0.4">
      <c r="A54" s="194"/>
      <c r="B54" s="194"/>
      <c r="C54" s="27" t="s">
        <v>22</v>
      </c>
      <c r="D54" s="22" t="s">
        <v>62</v>
      </c>
    </row>
    <row r="55" spans="1:4" x14ac:dyDescent="0.35">
      <c r="A55" s="192">
        <v>10</v>
      </c>
      <c r="B55" s="195" t="s">
        <v>63</v>
      </c>
      <c r="C55" s="23" t="s">
        <v>60</v>
      </c>
      <c r="D55" s="12" t="s">
        <v>141</v>
      </c>
    </row>
    <row r="56" spans="1:4" ht="15" thickBot="1" x14ac:dyDescent="0.4">
      <c r="A56" s="194"/>
      <c r="B56" s="194"/>
      <c r="C56" s="24" t="s">
        <v>22</v>
      </c>
      <c r="D56" s="22" t="s">
        <v>41</v>
      </c>
    </row>
    <row r="57" spans="1:4" x14ac:dyDescent="0.35">
      <c r="A57" s="10"/>
      <c r="B57" s="10"/>
      <c r="C57" s="10"/>
      <c r="D57" s="10"/>
    </row>
    <row r="58" spans="1:4" ht="34.5" customHeight="1" x14ac:dyDescent="0.35">
      <c r="A58" s="10"/>
      <c r="B58" s="199" t="s">
        <v>64</v>
      </c>
      <c r="C58" s="199"/>
      <c r="D58" s="199"/>
    </row>
  </sheetData>
  <sheetProtection algorithmName="SHA-512" hashValue="ia449Wnv3ourvOnL1UCjLw81h+NcsC0VILZzjDRQgHTS14mkxsytJCvus0epH0iJg+Uq2zHkYEitahsAJLIEoQ==" saltValue="P1lppzZihv/UPHc2lNPJPA==" spinCount="100000" sheet="1" objects="1" scenarios="1"/>
  <mergeCells count="39">
    <mergeCell ref="D32:D34"/>
    <mergeCell ref="D35:D37"/>
    <mergeCell ref="D19:D21"/>
    <mergeCell ref="D22:D24"/>
    <mergeCell ref="C25:C26"/>
    <mergeCell ref="D25:D26"/>
    <mergeCell ref="D29:D31"/>
    <mergeCell ref="B55:B56"/>
    <mergeCell ref="A1:D2"/>
    <mergeCell ref="B5:B13"/>
    <mergeCell ref="D6:D7"/>
    <mergeCell ref="C8:C9"/>
    <mergeCell ref="D8:D11"/>
    <mergeCell ref="C10:C11"/>
    <mergeCell ref="D12:D13"/>
    <mergeCell ref="C27:C28"/>
    <mergeCell ref="D27:D28"/>
    <mergeCell ref="A5:A13"/>
    <mergeCell ref="A14:A24"/>
    <mergeCell ref="B14:B24"/>
    <mergeCell ref="A25:A37"/>
    <mergeCell ref="B25:B37"/>
    <mergeCell ref="D16:D18"/>
    <mergeCell ref="A38:A43"/>
    <mergeCell ref="B38:B43"/>
    <mergeCell ref="C39:C40"/>
    <mergeCell ref="D39:D40"/>
    <mergeCell ref="B58:D58"/>
    <mergeCell ref="A44:A47"/>
    <mergeCell ref="B44:B47"/>
    <mergeCell ref="D45:D47"/>
    <mergeCell ref="A48:A49"/>
    <mergeCell ref="B48:B49"/>
    <mergeCell ref="D48:D49"/>
    <mergeCell ref="B51:B52"/>
    <mergeCell ref="A51:A52"/>
    <mergeCell ref="A53:A54"/>
    <mergeCell ref="B53:B54"/>
    <mergeCell ref="A55:A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54B1-8FAA-4265-AC4C-C34B5C7BAF65}">
  <dimension ref="A1:J94"/>
  <sheetViews>
    <sheetView topLeftCell="A26" zoomScale="71" workbookViewId="0">
      <selection activeCell="A37" sqref="A37:A71"/>
    </sheetView>
  </sheetViews>
  <sheetFormatPr defaultRowHeight="14.5" x14ac:dyDescent="0.35"/>
  <cols>
    <col min="1" max="3" width="46.7265625" customWidth="1"/>
    <col min="4" max="4" width="156.26953125" bestFit="1" customWidth="1"/>
    <col min="5" max="5" width="53.81640625" bestFit="1" customWidth="1"/>
    <col min="6" max="6" width="32.1796875" bestFit="1" customWidth="1"/>
    <col min="7" max="7" width="32.81640625" customWidth="1"/>
    <col min="8" max="8" width="24.54296875" customWidth="1"/>
    <col min="9" max="9" width="19.81640625" customWidth="1"/>
    <col min="10" max="12" width="26.453125" bestFit="1" customWidth="1"/>
  </cols>
  <sheetData>
    <row r="1" spans="1:5" s="50" customFormat="1" x14ac:dyDescent="0.35">
      <c r="A1" s="51" t="s">
        <v>73</v>
      </c>
    </row>
    <row r="2" spans="1:5" ht="29" x14ac:dyDescent="0.35">
      <c r="A2" s="3" t="s">
        <v>112</v>
      </c>
      <c r="C2" s="52" t="s">
        <v>112</v>
      </c>
      <c r="D2" s="47" t="str">
        <f>SUBSTITUTE(SUBSTITUTE(SUBSTITUTE(SUBSTITUTE(SUBSTITUTE(C2," ","_"),",","_"),"-","_"),"(","_"),")","")</f>
        <v>MVP_és_prototípusfejlesztés__technológiai_és_piaci_validáció</v>
      </c>
      <c r="E2" t="s">
        <v>113</v>
      </c>
    </row>
    <row r="3" spans="1:5" ht="29" x14ac:dyDescent="0.35">
      <c r="A3" s="3" t="s">
        <v>81</v>
      </c>
      <c r="C3" s="52" t="s">
        <v>81</v>
      </c>
      <c r="D3" s="47" t="str">
        <f>SUBSTITUTE(SUBSTITUTE(SUBSTITUTE(SUBSTITUTE(SUBSTITUTE(C3," ","_"),",","_"),"-","_"),"(","_"),")","")</f>
        <v>Technológiai_és_üzlet_fejlesztési_szolgáltatás_és_tanácsadás__vállalkozói_ismeretek_megszerzése</v>
      </c>
      <c r="E3" t="s">
        <v>114</v>
      </c>
    </row>
    <row r="4" spans="1:5" ht="58" x14ac:dyDescent="0.35">
      <c r="A4" s="3" t="s">
        <v>82</v>
      </c>
      <c r="C4" s="52" t="s">
        <v>82</v>
      </c>
      <c r="D4" s="47" t="str">
        <f>SUBSTITUTE(SUBSTITUTE(SUBSTITUTE(SUBSTITUTE(SUBSTITUTE(C4," ","_"),",","_"),"-","_"),"(","_"),")","")</f>
        <v>Tudás__és_kapcsolatbővítés_érdekében_startup_rendezvényeken_való_részvétel_költségei__pl._konferencia__kiállítás__startup_verseny__értékesítési_és_befektetői_tárgyalások</v>
      </c>
      <c r="E4" t="s">
        <v>115</v>
      </c>
    </row>
    <row r="5" spans="1:5" x14ac:dyDescent="0.35">
      <c r="A5" s="3" t="s">
        <v>44</v>
      </c>
      <c r="C5" s="52" t="s">
        <v>44</v>
      </c>
      <c r="D5" s="47" t="str">
        <f t="shared" ref="D5:D8" si="0">SUBSTITUTE(C5," ","_")</f>
        <v>Piacra_jutás</v>
      </c>
    </row>
    <row r="6" spans="1:5" x14ac:dyDescent="0.35">
      <c r="A6" s="3" t="s">
        <v>50</v>
      </c>
      <c r="D6" s="47"/>
    </row>
    <row r="7" spans="1:5" x14ac:dyDescent="0.35">
      <c r="A7" s="3" t="s">
        <v>52</v>
      </c>
      <c r="D7" s="47"/>
    </row>
    <row r="8" spans="1:5" x14ac:dyDescent="0.35">
      <c r="A8" s="3" t="s">
        <v>56</v>
      </c>
      <c r="C8" s="52" t="s">
        <v>56</v>
      </c>
      <c r="D8" s="47" t="str">
        <f t="shared" si="0"/>
        <v>Immateriális_javak_beszerzése</v>
      </c>
    </row>
    <row r="9" spans="1:5" x14ac:dyDescent="0.35">
      <c r="A9" s="3" t="s">
        <v>59</v>
      </c>
    </row>
    <row r="10" spans="1:5" x14ac:dyDescent="0.35">
      <c r="A10" s="3" t="s">
        <v>61</v>
      </c>
    </row>
    <row r="11" spans="1:5" x14ac:dyDescent="0.35">
      <c r="A11" s="3" t="s">
        <v>63</v>
      </c>
    </row>
    <row r="16" spans="1:5" x14ac:dyDescent="0.35">
      <c r="C16" s="3"/>
    </row>
    <row r="19" spans="1:10" ht="58" x14ac:dyDescent="0.35">
      <c r="A19" s="49" t="s">
        <v>80</v>
      </c>
      <c r="B19" s="49" t="s">
        <v>81</v>
      </c>
      <c r="C19" s="49" t="s">
        <v>82</v>
      </c>
      <c r="D19" s="49" t="s">
        <v>44</v>
      </c>
      <c r="E19" s="49" t="s">
        <v>50</v>
      </c>
      <c r="F19" s="49" t="s">
        <v>52</v>
      </c>
      <c r="G19" s="49" t="s">
        <v>56</v>
      </c>
      <c r="H19" s="49" t="s">
        <v>59</v>
      </c>
      <c r="I19" s="49" t="s">
        <v>61</v>
      </c>
      <c r="J19" s="49" t="s">
        <v>63</v>
      </c>
    </row>
    <row r="20" spans="1:10" ht="29" x14ac:dyDescent="0.35">
      <c r="A20" s="48" t="s">
        <v>22</v>
      </c>
      <c r="B20" s="48" t="s">
        <v>31</v>
      </c>
      <c r="C20" s="48" t="s">
        <v>31</v>
      </c>
      <c r="D20" s="47" t="s">
        <v>31</v>
      </c>
      <c r="E20" s="47" t="s">
        <v>31</v>
      </c>
      <c r="F20" s="3" t="s">
        <v>53</v>
      </c>
      <c r="G20" s="3" t="s">
        <v>57</v>
      </c>
      <c r="H20" s="47" t="s">
        <v>31</v>
      </c>
      <c r="I20" s="47" t="s">
        <v>31</v>
      </c>
      <c r="J20" s="47" t="s">
        <v>31</v>
      </c>
    </row>
    <row r="21" spans="1:10" ht="29" x14ac:dyDescent="0.35">
      <c r="A21" s="48" t="s">
        <v>83</v>
      </c>
      <c r="B21" s="48" t="s">
        <v>22</v>
      </c>
      <c r="C21" s="48" t="s">
        <v>22</v>
      </c>
      <c r="D21" s="47" t="s">
        <v>22</v>
      </c>
      <c r="E21" s="47" t="s">
        <v>34</v>
      </c>
      <c r="F21" s="3" t="s">
        <v>55</v>
      </c>
      <c r="H21" s="47" t="s">
        <v>22</v>
      </c>
      <c r="I21" s="47" t="s">
        <v>22</v>
      </c>
      <c r="J21" s="47" t="s">
        <v>22</v>
      </c>
    </row>
    <row r="22" spans="1:10" x14ac:dyDescent="0.35">
      <c r="A22" s="48" t="s">
        <v>25</v>
      </c>
      <c r="B22" s="48" t="s">
        <v>83</v>
      </c>
      <c r="C22" s="48" t="s">
        <v>83</v>
      </c>
      <c r="D22" s="47" t="s">
        <v>34</v>
      </c>
      <c r="E22" s="48" t="s">
        <v>43</v>
      </c>
    </row>
    <row r="23" spans="1:10" ht="29" x14ac:dyDescent="0.35">
      <c r="A23" s="48" t="s">
        <v>26</v>
      </c>
      <c r="B23" s="48" t="s">
        <v>25</v>
      </c>
      <c r="C23" s="48" t="s">
        <v>25</v>
      </c>
      <c r="D23" s="48" t="s">
        <v>43</v>
      </c>
      <c r="E23" s="47" t="s">
        <v>38</v>
      </c>
    </row>
    <row r="24" spans="1:10" ht="29" x14ac:dyDescent="0.35">
      <c r="A24" s="48" t="s">
        <v>27</v>
      </c>
      <c r="B24" s="48" t="s">
        <v>34</v>
      </c>
      <c r="C24" s="48" t="s">
        <v>34</v>
      </c>
      <c r="D24" s="47" t="s">
        <v>38</v>
      </c>
    </row>
    <row r="25" spans="1:10" ht="29" x14ac:dyDescent="0.35">
      <c r="A25" s="48" t="s">
        <v>28</v>
      </c>
      <c r="B25" s="48" t="s">
        <v>26</v>
      </c>
      <c r="C25" s="48" t="s">
        <v>26</v>
      </c>
    </row>
    <row r="26" spans="1:10" ht="29" x14ac:dyDescent="0.35">
      <c r="A26" s="48" t="s">
        <v>29</v>
      </c>
      <c r="B26" s="48" t="s">
        <v>27</v>
      </c>
      <c r="C26" s="48" t="s">
        <v>27</v>
      </c>
    </row>
    <row r="27" spans="1:10" ht="29" x14ac:dyDescent="0.35">
      <c r="B27" s="48" t="s">
        <v>43</v>
      </c>
      <c r="C27" s="48" t="s">
        <v>43</v>
      </c>
    </row>
    <row r="28" spans="1:10" x14ac:dyDescent="0.35">
      <c r="A28" s="3"/>
      <c r="B28" s="48" t="s">
        <v>28</v>
      </c>
      <c r="C28" s="48" t="s">
        <v>28</v>
      </c>
    </row>
    <row r="29" spans="1:10" x14ac:dyDescent="0.35">
      <c r="A29" s="3"/>
      <c r="B29" s="48" t="s">
        <v>29</v>
      </c>
      <c r="C29" s="48" t="s">
        <v>29</v>
      </c>
    </row>
    <row r="30" spans="1:10" x14ac:dyDescent="0.35">
      <c r="A30" s="3"/>
      <c r="B30" s="48" t="s">
        <v>38</v>
      </c>
      <c r="C30" s="48" t="s">
        <v>38</v>
      </c>
    </row>
    <row r="31" spans="1:10" x14ac:dyDescent="0.35">
      <c r="A31" s="3"/>
    </row>
    <row r="37" spans="1:1" x14ac:dyDescent="0.35">
      <c r="A37" t="s">
        <v>146</v>
      </c>
    </row>
    <row r="38" spans="1:1" x14ac:dyDescent="0.35">
      <c r="A38" t="s">
        <v>147</v>
      </c>
    </row>
    <row r="39" spans="1:1" x14ac:dyDescent="0.35">
      <c r="A39" t="s">
        <v>148</v>
      </c>
    </row>
    <row r="40" spans="1:1" x14ac:dyDescent="0.35">
      <c r="A40" t="s">
        <v>149</v>
      </c>
    </row>
    <row r="41" spans="1:1" x14ac:dyDescent="0.35">
      <c r="A41" t="s">
        <v>150</v>
      </c>
    </row>
    <row r="42" spans="1:1" x14ac:dyDescent="0.35">
      <c r="A42" t="s">
        <v>151</v>
      </c>
    </row>
    <row r="43" spans="1:1" x14ac:dyDescent="0.35">
      <c r="A43" t="s">
        <v>152</v>
      </c>
    </row>
    <row r="44" spans="1:1" x14ac:dyDescent="0.35">
      <c r="A44" t="s">
        <v>153</v>
      </c>
    </row>
    <row r="45" spans="1:1" x14ac:dyDescent="0.35">
      <c r="A45" t="s">
        <v>154</v>
      </c>
    </row>
    <row r="46" spans="1:1" x14ac:dyDescent="0.35">
      <c r="A46" t="s">
        <v>155</v>
      </c>
    </row>
    <row r="47" spans="1:1" x14ac:dyDescent="0.35">
      <c r="A47" t="s">
        <v>156</v>
      </c>
    </row>
    <row r="48" spans="1:1" x14ac:dyDescent="0.35">
      <c r="A48" t="s">
        <v>157</v>
      </c>
    </row>
    <row r="49" spans="1:1" x14ac:dyDescent="0.35">
      <c r="A49" t="s">
        <v>158</v>
      </c>
    </row>
    <row r="50" spans="1:1" x14ac:dyDescent="0.35">
      <c r="A50" t="s">
        <v>159</v>
      </c>
    </row>
    <row r="51" spans="1:1" x14ac:dyDescent="0.35">
      <c r="A51" t="s">
        <v>160</v>
      </c>
    </row>
    <row r="52" spans="1:1" x14ac:dyDescent="0.35">
      <c r="A52" t="s">
        <v>161</v>
      </c>
    </row>
    <row r="53" spans="1:1" x14ac:dyDescent="0.35">
      <c r="A53" t="s">
        <v>162</v>
      </c>
    </row>
    <row r="54" spans="1:1" x14ac:dyDescent="0.35">
      <c r="A54" t="s">
        <v>163</v>
      </c>
    </row>
    <row r="55" spans="1:1" x14ac:dyDescent="0.35">
      <c r="A55" t="s">
        <v>164</v>
      </c>
    </row>
    <row r="56" spans="1:1" x14ac:dyDescent="0.35">
      <c r="A56" t="s">
        <v>165</v>
      </c>
    </row>
    <row r="57" spans="1:1" x14ac:dyDescent="0.35">
      <c r="A57" t="s">
        <v>166</v>
      </c>
    </row>
    <row r="58" spans="1:1" x14ac:dyDescent="0.35">
      <c r="A58" t="s">
        <v>167</v>
      </c>
    </row>
    <row r="59" spans="1:1" x14ac:dyDescent="0.35">
      <c r="A59" t="s">
        <v>168</v>
      </c>
    </row>
    <row r="60" spans="1:1" x14ac:dyDescent="0.35">
      <c r="A60" t="s">
        <v>169</v>
      </c>
    </row>
    <row r="61" spans="1:1" x14ac:dyDescent="0.35">
      <c r="A61" t="s">
        <v>170</v>
      </c>
    </row>
    <row r="62" spans="1:1" x14ac:dyDescent="0.35">
      <c r="A62" t="s">
        <v>171</v>
      </c>
    </row>
    <row r="63" spans="1:1" x14ac:dyDescent="0.35">
      <c r="A63" t="s">
        <v>172</v>
      </c>
    </row>
    <row r="64" spans="1:1" x14ac:dyDescent="0.35">
      <c r="A64" t="s">
        <v>173</v>
      </c>
    </row>
    <row r="65" spans="1:1" x14ac:dyDescent="0.35">
      <c r="A65" t="s">
        <v>174</v>
      </c>
    </row>
    <row r="66" spans="1:1" x14ac:dyDescent="0.35">
      <c r="A66" t="s">
        <v>175</v>
      </c>
    </row>
    <row r="67" spans="1:1" x14ac:dyDescent="0.35">
      <c r="A67" t="s">
        <v>176</v>
      </c>
    </row>
    <row r="68" spans="1:1" x14ac:dyDescent="0.35">
      <c r="A68" t="s">
        <v>177</v>
      </c>
    </row>
    <row r="69" spans="1:1" x14ac:dyDescent="0.35">
      <c r="A69" t="s">
        <v>178</v>
      </c>
    </row>
    <row r="70" spans="1:1" x14ac:dyDescent="0.35">
      <c r="A70" t="s">
        <v>179</v>
      </c>
    </row>
    <row r="71" spans="1:1" x14ac:dyDescent="0.35">
      <c r="A71" t="s">
        <v>180</v>
      </c>
    </row>
    <row r="81" spans="1:1" x14ac:dyDescent="0.35">
      <c r="A81" s="3" t="s">
        <v>57</v>
      </c>
    </row>
    <row r="82" spans="1:1" x14ac:dyDescent="0.35">
      <c r="A82" s="3" t="s">
        <v>53</v>
      </c>
    </row>
    <row r="83" spans="1:1" x14ac:dyDescent="0.35">
      <c r="A83" s="3" t="s">
        <v>55</v>
      </c>
    </row>
    <row r="84" spans="1:1" x14ac:dyDescent="0.35">
      <c r="A84" t="s">
        <v>31</v>
      </c>
    </row>
    <row r="85" spans="1:1" x14ac:dyDescent="0.35">
      <c r="A85" t="s">
        <v>22</v>
      </c>
    </row>
    <row r="86" spans="1:1" x14ac:dyDescent="0.35">
      <c r="A86" t="s">
        <v>83</v>
      </c>
    </row>
    <row r="87" spans="1:1" x14ac:dyDescent="0.35">
      <c r="A87" t="s">
        <v>25</v>
      </c>
    </row>
    <row r="88" spans="1:1" x14ac:dyDescent="0.35">
      <c r="A88" t="s">
        <v>34</v>
      </c>
    </row>
    <row r="89" spans="1:1" x14ac:dyDescent="0.35">
      <c r="A89" t="s">
        <v>26</v>
      </c>
    </row>
    <row r="90" spans="1:1" x14ac:dyDescent="0.35">
      <c r="A90" t="s">
        <v>27</v>
      </c>
    </row>
    <row r="91" spans="1:1" x14ac:dyDescent="0.35">
      <c r="A91" t="s">
        <v>43</v>
      </c>
    </row>
    <row r="92" spans="1:1" x14ac:dyDescent="0.35">
      <c r="A92" t="s">
        <v>28</v>
      </c>
    </row>
    <row r="93" spans="1:1" x14ac:dyDescent="0.35">
      <c r="A93" t="s">
        <v>29</v>
      </c>
    </row>
    <row r="94" spans="1:1" x14ac:dyDescent="0.35">
      <c r="A94" t="s">
        <v>38</v>
      </c>
    </row>
  </sheetData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Kitöltési útmutató</vt:lpstr>
      <vt:lpstr>Adatlap</vt:lpstr>
      <vt:lpstr>Költségvetés</vt:lpstr>
      <vt:lpstr>Költségek részletezése</vt:lpstr>
      <vt:lpstr>Elszámolható költségek segédlet</vt:lpstr>
      <vt:lpstr>Munka6</vt:lpstr>
      <vt:lpstr>Árfolyamok</vt:lpstr>
      <vt:lpstr>Eszközbeszerzés</vt:lpstr>
      <vt:lpstr>Immateriális_javak_beszerzése</vt:lpstr>
      <vt:lpstr>MVP_és_prototípusfejlesztés__technológiai_és_piaci_validáció</vt:lpstr>
      <vt:lpstr>Piacra_jutás</vt:lpstr>
      <vt:lpstr>Projektkoordináció</vt:lpstr>
      <vt:lpstr>Reprezentáció</vt:lpstr>
      <vt:lpstr>Rezsi</vt:lpstr>
      <vt:lpstr>Tájékoztatás</vt:lpstr>
      <vt:lpstr>Támogatható_szakmai_tevékenység</vt:lpstr>
      <vt:lpstr>Technológiai_és_üzlet_fejlesztési_szolgáltatás_és_tanácsadás__vállalkozói_ismeretek_megszerzése</vt:lpstr>
      <vt:lpstr>Tudás__és_kapcsolatbővítés_érdekében_startup_rendezvényeken_való_részvétel_költségei__pl._konferencia__kiállítás__startup_verseny__értékesítési_és_befektetői_tárgyalások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Réka Szabó</dc:creator>
  <cp:lastModifiedBy>Réka Szabó</cp:lastModifiedBy>
  <cp:lastPrinted>2024-02-19T09:27:31Z</cp:lastPrinted>
  <dcterms:created xsi:type="dcterms:W3CDTF">2024-02-19T07:53:27Z</dcterms:created>
  <dcterms:modified xsi:type="dcterms:W3CDTF">2025-03-26T21:53:45Z</dcterms:modified>
</cp:coreProperties>
</file>